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2"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<sst xmlns="http://schemas.openxmlformats.org/spreadsheetml/2006/main" count="163" uniqueCount="74">
  <si>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</si>
  <si>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</si>
  <si>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</si>
  <si>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</si>
  <si>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</si>
  <si>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</si>
  <si>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</si>
  <si>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</si>
  <si>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</si>
  <si>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</si>
  <si>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</si>
  <si>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</si>
  <si>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</si>
  <si>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</si>
  <si>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</si>
  <si>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</si>
  <si>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</si>
  <si>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</si>
  <si>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</si>
  <si>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</si>
  <si>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</si>
  <si>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</si>
  <si>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</si>
  <si>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</si>
  <si>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</si>
  <si>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</si>
  <si>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</si>
  <si>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</si>
  <si>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</si>
  <si>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</si>
  <si>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</si>
  <si>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</si>
  <si>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</si>
  <si>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</si>
  <si>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</si>
  <si>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</si>
  <si>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</si>
  <si>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</si>
  <si>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</si>
  <si>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</si>
  <si>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</si>
  <si>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</si>
  <si>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</si>
  <si>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</si>
  <si>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</si>
  <si>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</si>
  <si>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</si>
  <si>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</si>
  <si>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</si>
  <si>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</si>
  <si>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</si>
  <si>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</si>
  <si>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</si>
  <si>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</si>
  <si>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</si>
  <si>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</si>
  <si>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</si>
  <si>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</si>
  <si>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</si>
  <si>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Warranty Charges for 2nd year</t>
  </si>
  <si>
    <t>Warranty Charges for 3rd year</t>
  </si>
  <si>
    <t>AMC charges for 1st year</t>
  </si>
  <si>
    <t>AMC charges for 2nd year</t>
  </si>
  <si>
    <t>AMC charges for 3rd year</t>
  </si>
  <si>
    <t>ITEM2</t>
  </si>
  <si>
    <t>ITEM7</t>
  </si>
  <si>
    <t>ITEM8</t>
  </si>
  <si>
    <t>Warranty Charges for 4th year</t>
  </si>
  <si>
    <t>Supply and installation of Multimode plate reader
(as per Technical details as given  in NIT document)</t>
  </si>
  <si>
    <t xml:space="preserve">Breakfast </t>
  </si>
  <si>
    <t>Lunch</t>
  </si>
  <si>
    <t>Dinner</t>
  </si>
  <si>
    <t>Eggs per piece</t>
  </si>
  <si>
    <t xml:space="preserve">
Name of Work:&lt;Hostel Mess services at INST Mohali&gt;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</si>
</sst>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59" fillId="0" borderId="25" xfId="0" applyFont="1" applyFill="1" applyBorder="1" applyAlignment="1">
      <alignment horizontal="left" vertical="top" wrapText="1" readingOrder="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2"/>
  <sheetViews>
    <sheetView showGridLines="0" zoomScale="70" zoomScaleNormal="70" zoomScalePageLayoutView="0" workbookViewId="0" topLeftCell="A1">
      <selection activeCell="A6" sqref="A6:BC6"/>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5" t="s">
        <v>57</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24" customHeight="1">
      <c r="A5" s="76" t="s">
        <v>73</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5" t="s">
        <v>58</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71">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1" t="s">
        <v>69</v>
      </c>
      <c r="C13" s="70" t="s">
        <v>49</v>
      </c>
      <c r="D13" s="64">
        <v>1</v>
      </c>
      <c r="E13" s="65" t="s">
        <v>36</v>
      </c>
      <c r="F13" s="66"/>
      <c r="G13" s="67"/>
      <c r="H13" s="68"/>
      <c r="I13" s="66" t="s">
        <v>37</v>
      </c>
      <c r="J13" s="69">
        <f>IF(I13="Less(-)",-1,1)</f>
        <v>1</v>
      </c>
      <c r="K13" s="67" t="s">
        <v>38</v>
      </c>
      <c r="L13" s="67"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68</v>
      </c>
      <c r="IC13" s="26" t="s">
        <v>49</v>
      </c>
      <c r="ID13" s="26">
        <v>1</v>
      </c>
      <c r="IE13" s="27" t="s">
        <v>36</v>
      </c>
      <c r="IF13" s="27" t="s">
        <v>39</v>
      </c>
      <c r="IG13" s="27" t="s">
        <v>35</v>
      </c>
      <c r="IH13" s="27">
        <v>123.223</v>
      </c>
      <c r="II13" s="27" t="s">
        <v>36</v>
      </c>
    </row>
    <row r="14" spans="1:243" s="26" customFormat="1" ht="47.25" customHeight="1" thickBot="1">
      <c r="A14" s="59">
        <v>1.2</v>
      </c>
      <c r="B14" s="71" t="s">
        <v>70</v>
      </c>
      <c r="C14" s="70" t="s">
        <v>64</v>
      </c>
      <c r="D14" s="64">
        <v>1</v>
      </c>
      <c r="E14" s="65" t="s">
        <v>36</v>
      </c>
      <c r="F14" s="66"/>
      <c r="G14" s="67"/>
      <c r="H14" s="68"/>
      <c r="I14" s="66" t="s">
        <v>37</v>
      </c>
      <c r="J14" s="69">
        <f>IF(I14="Less(-)",-1,1)</f>
        <v>1</v>
      </c>
      <c r="K14" s="67" t="s">
        <v>38</v>
      </c>
      <c r="L14" s="67"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59</v>
      </c>
      <c r="IC14" s="26" t="s">
        <v>64</v>
      </c>
      <c r="ID14" s="26">
        <v>1</v>
      </c>
      <c r="IE14" s="27" t="s">
        <v>36</v>
      </c>
      <c r="IF14" s="27"/>
      <c r="IG14" s="27"/>
      <c r="IH14" s="27"/>
      <c r="II14" s="27"/>
    </row>
    <row r="15" spans="1:243" s="26" customFormat="1" ht="47.25" customHeight="1" thickBot="1">
      <c r="A15" s="59">
        <v>1.3</v>
      </c>
      <c r="B15" s="71" t="s">
        <v>71</v>
      </c>
      <c r="C15" s="70" t="s">
        <v>50</v>
      </c>
      <c r="D15" s="64">
        <v>1</v>
      </c>
      <c r="E15" s="65" t="s">
        <v>36</v>
      </c>
      <c r="F15" s="66"/>
      <c r="G15" s="67"/>
      <c r="H15" s="68"/>
      <c r="I15" s="66" t="s">
        <v>37</v>
      </c>
      <c r="J15" s="69">
        <f>IF(I15="Less(-)",-1,1)</f>
        <v>1</v>
      </c>
      <c r="K15" s="67" t="s">
        <v>38</v>
      </c>
      <c r="L15" s="67"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60</v>
      </c>
      <c r="IC15" s="26" t="s">
        <v>50</v>
      </c>
      <c r="ID15" s="26">
        <v>1</v>
      </c>
      <c r="IE15" s="27" t="s">
        <v>36</v>
      </c>
      <c r="IF15" s="27"/>
      <c r="IG15" s="27"/>
      <c r="IH15" s="27"/>
      <c r="II15" s="27"/>
    </row>
    <row r="16" spans="1:243" s="26" customFormat="1" ht="47.25" customHeight="1" thickBot="1">
      <c r="A16" s="59">
        <v>1.4</v>
      </c>
      <c r="B16" s="71" t="s">
        <v>72</v>
      </c>
      <c r="C16" s="70" t="s">
        <v>53</v>
      </c>
      <c r="D16" s="64">
        <v>1</v>
      </c>
      <c r="E16" s="65" t="s">
        <v>36</v>
      </c>
      <c r="F16" s="66"/>
      <c r="G16" s="67"/>
      <c r="H16" s="68"/>
      <c r="I16" s="66" t="s">
        <v>37</v>
      </c>
      <c r="J16" s="69">
        <f>IF(I16="Less(-)",-1,1)</f>
        <v>1</v>
      </c>
      <c r="K16" s="67" t="s">
        <v>38</v>
      </c>
      <c r="L16" s="67"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67</v>
      </c>
      <c r="IC16" s="26" t="s">
        <v>53</v>
      </c>
      <c r="ID16" s="26">
        <v>1</v>
      </c>
      <c r="IE16" s="27" t="s">
        <v>36</v>
      </c>
      <c r="IF16" s="27"/>
      <c r="IG16" s="27"/>
      <c r="IH16" s="27"/>
      <c r="II16" s="27"/>
    </row>
    <row r="17" spans="1:243" s="26" customFormat="1" ht="33" customHeight="1" thickBot="1">
      <c r="A17" s="59">
        <v>1.5</v>
      </c>
      <c r="B17" s="63" t="s">
        <v>52</v>
      </c>
      <c r="C17" s="61" t="s">
        <v>54</v>
      </c>
      <c r="D17" s="64">
        <v>1</v>
      </c>
      <c r="E17" s="65" t="s">
        <v>36</v>
      </c>
      <c r="F17" s="66"/>
      <c r="G17" s="67"/>
      <c r="H17" s="68"/>
      <c r="I17" s="66" t="s">
        <v>37</v>
      </c>
      <c r="J17" s="69">
        <f>IF(I17="Less(-)",-1,1)</f>
        <v>1</v>
      </c>
      <c r="K17" s="67" t="s">
        <v>38</v>
      </c>
      <c r="L17" s="67"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D17*M17</f>
        <v>0</v>
      </c>
      <c r="BB17" s="45">
        <f>D17*M17+N17+O17+P17+Q17+R17</f>
        <v>0</v>
      </c>
      <c r="BC17" s="25" t="str">
        <f>SpellNumber(L17,BB17)</f>
        <v>INR Zero Only</v>
      </c>
      <c r="IA17" s="26">
        <v>1.6</v>
      </c>
      <c r="IB17" s="60" t="s">
        <v>61</v>
      </c>
      <c r="IC17" s="26" t="s">
        <v>55</v>
      </c>
      <c r="ID17" s="26">
        <v>1</v>
      </c>
      <c r="IE17" s="27" t="s">
        <v>36</v>
      </c>
      <c r="IF17" s="27"/>
      <c r="IG17" s="27"/>
      <c r="IH17" s="27"/>
      <c r="II17" s="27"/>
    </row>
    <row r="18" spans="1:243" s="26" customFormat="1" ht="33" customHeight="1" thickBot="1">
      <c r="A18" s="59">
        <v>1.6</v>
      </c>
      <c r="B18" s="63" t="s">
        <v>51</v>
      </c>
      <c r="C18" s="61" t="s">
        <v>55</v>
      </c>
      <c r="D18" s="64">
        <v>1</v>
      </c>
      <c r="E18" s="65" t="s">
        <v>36</v>
      </c>
      <c r="F18" s="66"/>
      <c r="G18" s="67"/>
      <c r="H18" s="68"/>
      <c r="I18" s="66" t="s">
        <v>37</v>
      </c>
      <c r="J18" s="69">
        <f>IF(I18="Less(-)",-1,1)</f>
        <v>1</v>
      </c>
      <c r="K18" s="67" t="s">
        <v>38</v>
      </c>
      <c r="L18" s="67"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A18" s="26">
        <v>1.7</v>
      </c>
      <c r="IB18" s="60" t="s">
        <v>62</v>
      </c>
      <c r="IC18" s="26" t="s">
        <v>65</v>
      </c>
      <c r="ID18" s="26">
        <v>1</v>
      </c>
      <c r="IE18" s="27" t="s">
        <v>36</v>
      </c>
      <c r="IF18" s="27"/>
      <c r="IG18" s="27"/>
      <c r="IH18" s="27"/>
      <c r="II18" s="27"/>
    </row>
    <row r="19" spans="1:243" s="26" customFormat="1" ht="33" customHeight="1" thickBot="1">
      <c r="A19" s="59">
        <v>1.7</v>
      </c>
      <c r="B19" s="63" t="s">
        <v>56</v>
      </c>
      <c r="C19" s="61" t="s">
        <v>65</v>
      </c>
      <c r="D19" s="64">
        <v>1</v>
      </c>
      <c r="E19" s="65" t="s">
        <v>36</v>
      </c>
      <c r="F19" s="66"/>
      <c r="G19" s="67"/>
      <c r="H19" s="68"/>
      <c r="I19" s="66" t="s">
        <v>37</v>
      </c>
      <c r="J19" s="69">
        <f>IF(I19="Less(-)",-1,1)</f>
        <v>1</v>
      </c>
      <c r="K19" s="67" t="s">
        <v>38</v>
      </c>
      <c r="L19" s="67"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D19*M19</f>
        <v>0</v>
      </c>
      <c r="BB19" s="45">
        <f>D19*M19+N19+O19+P19+Q19+R19</f>
        <v>0</v>
      </c>
      <c r="BC19" s="25" t="str">
        <f>SpellNumber(L19,BB19)</f>
        <v>INR Zero Only</v>
      </c>
      <c r="IA19" s="26">
        <v>1.8</v>
      </c>
      <c r="IB19" s="60" t="s">
        <v>63</v>
      </c>
      <c r="IC19" s="26" t="s">
        <v>66</v>
      </c>
      <c r="ID19" s="26">
        <v>1</v>
      </c>
      <c r="IE19" s="27" t="s">
        <v>36</v>
      </c>
      <c r="IF19" s="27"/>
      <c r="IG19" s="27"/>
      <c r="IH19" s="27"/>
      <c r="II19" s="27"/>
    </row>
    <row r="20" spans="1:243" s="26" customFormat="1" ht="24.75" customHeight="1">
      <c r="A20" s="28" t="s">
        <v>41</v>
      </c>
      <c r="B20" s="62"/>
      <c r="C20" s="30"/>
      <c r="D20" s="56"/>
      <c r="E20" s="46"/>
      <c r="F20" s="46"/>
      <c r="G20" s="46"/>
      <c r="H20" s="47"/>
      <c r="I20" s="47"/>
      <c r="J20" s="47"/>
      <c r="K20" s="47"/>
      <c r="L20" s="48"/>
      <c r="BA20" s="49">
        <f>SUM(BA13:BA19)</f>
        <v>0</v>
      </c>
      <c r="BB20" s="49">
        <f>SUM(BB13:BB19)</f>
        <v>0</v>
      </c>
      <c r="BC20" s="25" t="str">
        <f>SpellNumber($E$2,BB20)</f>
        <v>INR Zero Only</v>
      </c>
      <c r="IE20" s="27">
        <v>4</v>
      </c>
      <c r="IF20" s="27" t="s">
        <v>40</v>
      </c>
      <c r="IG20" s="27" t="s">
        <v>42</v>
      </c>
      <c r="IH20" s="27">
        <v>10</v>
      </c>
      <c r="II20" s="27" t="s">
        <v>36</v>
      </c>
    </row>
    <row r="21" spans="1:243" s="38" customFormat="1" ht="54.75" customHeight="1" hidden="1">
      <c r="A21" s="29" t="s">
        <v>43</v>
      </c>
      <c r="B21" s="31"/>
      <c r="C21" s="32"/>
      <c r="D21" s="57"/>
      <c r="E21" s="43" t="s">
        <v>44</v>
      </c>
      <c r="F21" s="44"/>
      <c r="G21" s="33"/>
      <c r="H21" s="34"/>
      <c r="I21" s="34"/>
      <c r="J21" s="34"/>
      <c r="K21" s="35"/>
      <c r="L21" s="36"/>
      <c r="M21" s="37" t="s">
        <v>45</v>
      </c>
      <c r="O21" s="26"/>
      <c r="P21" s="26"/>
      <c r="Q21" s="26"/>
      <c r="R21" s="26"/>
      <c r="S21" s="26"/>
      <c r="BA21" s="39">
        <f>IF(ISBLANK(F21),0,IF(E21="Excess (+)",ROUND(BA20+(BA20*F21),2),IF(E21="Less (-)",ROUND(BA20+(BA20*F21*(-1)),2),0)))</f>
        <v>0</v>
      </c>
      <c r="BB21" s="40">
        <f>ROUND(BA21,0)</f>
        <v>0</v>
      </c>
      <c r="BC21" s="41" t="str">
        <f>SpellNumber(L21,BB21)</f>
        <v> Zero Only</v>
      </c>
      <c r="IE21" s="42"/>
      <c r="IF21" s="42"/>
      <c r="IG21" s="42"/>
      <c r="IH21" s="42"/>
      <c r="II21" s="42"/>
    </row>
    <row r="22" spans="1:243" s="38" customFormat="1" ht="43.5" customHeight="1">
      <c r="A22" s="28" t="s">
        <v>46</v>
      </c>
      <c r="B22" s="28"/>
      <c r="C22" s="73" t="str">
        <f>SpellNumber($E$2,BB20)</f>
        <v>INR Zero Only</v>
      </c>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IE22" s="42"/>
      <c r="IF22" s="42"/>
      <c r="IG22" s="42"/>
      <c r="IH22" s="42"/>
      <c r="II22" s="42"/>
    </row>
    <row r="23" ht="15"/>
    <row r="24" ht="15"/>
    <row r="25" ht="15"/>
  </sheetData>
  <sheetProtection sheet="1"/>
  <mergeCells count="8">
    <mergeCell ref="A9:BC9"/>
    <mergeCell ref="C22:BC22"/>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19">
      <formula1>"INR"</formula1>
    </dataValidation>
    <dataValidation allowBlank="1" showInputMessage="1" showErrorMessage="1" promptTitle="Itemcode/Make" prompt="Please enter text" sqref="C17:C19">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19">
      <formula1>0</formula1>
      <formula2>999999999999999</formula2>
    </dataValidation>
    <dataValidation allowBlank="1" showInputMessage="1" showErrorMessage="1" promptTitle="Addition / Deduction" prompt="Please Choose the correct One" sqref="J13:J19">
      <formula1>0</formula1>
      <formula2>0</formula2>
    </dataValidation>
    <dataValidation type="list" showErrorMessage="1" sqref="I13:I1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Units" prompt="Please enter Units in text" sqref="E13:E19">
      <formula1>0</formula1>
      <formula2>0</formula2>
    </dataValidation>
    <dataValidation type="decimal" allowBlank="1" showInputMessage="1" showErrorMessage="1" promptTitle="Quantity" prompt="Please enter the Quantity for this item. " errorTitle="Invalid Entry" error="Only Numeric Values are allowed. " sqref="F13:F19">
      <formula1>0</formula1>
      <formula2>999999999999999</formula2>
    </dataValidation>
    <dataValidation type="list" allowBlank="1" showErrorMessage="1" sqref="K13:K19">
      <formula1>"Partial Conversion,Full Conversion"</formula1>
      <formula2>0</formula2>
    </dataValidation>
    <dataValidation type="decimal" allowBlank="1" showErrorMessage="1" errorTitle="Invalid Entry" error="Only Numeric Values are allowed. " sqref="A13:A19">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79" t="s">
        <v>47</v>
      </c>
      <c r="F6" s="79"/>
      <c r="G6" s="79"/>
      <c r="H6" s="79"/>
      <c r="I6" s="79"/>
      <c r="J6" s="79"/>
      <c r="K6" s="79"/>
    </row>
    <row r="7" spans="5:11" ht="14.25">
      <c r="E7" s="80"/>
      <c r="F7" s="80"/>
      <c r="G7" s="80"/>
      <c r="H7" s="80"/>
      <c r="I7" s="80"/>
      <c r="J7" s="80"/>
      <c r="K7" s="80"/>
    </row>
    <row r="8" spans="5:11" ht="14.25">
      <c r="E8" s="80"/>
      <c r="F8" s="80"/>
      <c r="G8" s="80"/>
      <c r="H8" s="80"/>
      <c r="I8" s="80"/>
      <c r="J8" s="80"/>
      <c r="K8" s="80"/>
    </row>
    <row r="9" spans="5:11" ht="14.25">
      <c r="E9" s="80"/>
      <c r="F9" s="80"/>
      <c r="G9" s="80"/>
      <c r="H9" s="80"/>
      <c r="I9" s="80"/>
      <c r="J9" s="80"/>
      <c r="K9" s="80"/>
    </row>
    <row r="10" spans="5:11" ht="14.25">
      <c r="E10" s="80"/>
      <c r="F10" s="80"/>
      <c r="G10" s="80"/>
      <c r="H10" s="80"/>
      <c r="I10" s="80"/>
      <c r="J10" s="80"/>
      <c r="K10" s="80"/>
    </row>
    <row r="11" spans="5:11" ht="14.25">
      <c r="E11" s="80"/>
      <c r="F11" s="80"/>
      <c r="G11" s="80"/>
      <c r="H11" s="80"/>
      <c r="I11" s="80"/>
      <c r="J11" s="80"/>
      <c r="K11" s="80"/>
    </row>
    <row r="12" spans="5:11" ht="14.25">
      <c r="E12" s="80"/>
      <c r="F12" s="80"/>
      <c r="G12" s="80"/>
      <c r="H12" s="80"/>
      <c r="I12" s="80"/>
      <c r="J12" s="80"/>
      <c r="K12" s="80"/>
    </row>
    <row r="13" spans="5:11" ht="14.25">
      <c r="E13" s="80"/>
      <c r="F13" s="80"/>
      <c r="G13" s="80"/>
      <c r="H13" s="80"/>
      <c r="I13" s="80"/>
      <c r="J13" s="80"/>
      <c r="K13" s="80"/>
    </row>
    <row r="14" spans="5:11" ht="14.2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cp:lastModifiedBy>
  <cp:lastPrinted>2014-12-11T06:40:55Z</cp:lastPrinted>
  <dcterms:created xsi:type="dcterms:W3CDTF">2009-01-30T06:42:42Z</dcterms:created>
  <dcterms:modified xsi:type="dcterms:W3CDTF">2024-04-18T09:08:21Z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