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<sst xmlns="http://schemas.openxmlformats.org/spreadsheetml/2006/main" count="640" uniqueCount="202">
  <si>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</si>
  <si>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</si>
  <si>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</si>
  <si>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</si>
  <si>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</si>
  <si>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</si>
  <si>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</si>
  <si>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</si>
  <si>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</si>
  <si>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</si>
  <si>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</si>
  <si>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</si>
  <si>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</si>
  <si>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</si>
  <si>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</si>
  <si>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</si>
  <si>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</si>
  <si>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</si>
  <si>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</si>
  <si>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</si>
  <si>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</si>
  <si>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</si>
  <si>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</si>
  <si>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</si>
  <si>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</si>
  <si>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</si>
  <si>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</si>
  <si>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</si>
  <si>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</si>
  <si>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</si>
  <si>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</si>
  <si>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</si>
  <si>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</si>
  <si>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</si>
  <si>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</si>
  <si>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</si>
  <si>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</si>
  <si>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</si>
  <si>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</si>
  <si>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</si>
  <si>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</si>
  <si>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</si>
  <si>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</si>
  <si>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</si>
  <si>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</si>
  <si>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</si>
  <si>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</si>
  <si>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</si>
  <si>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</si>
  <si>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</si>
  <si>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</si>
  <si>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</si>
  <si>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</si>
  <si>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</si>
  <si>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</si>
  <si>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</si>
  <si>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</si>
  <si>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</si>
  <si>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</si>
  <si>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ITEM7</t>
  </si>
  <si>
    <t>ITEM8</t>
  </si>
  <si>
    <t>ITEM9</t>
  </si>
  <si>
    <t>ITEM10</t>
  </si>
  <si>
    <t>ITEM11</t>
  </si>
  <si>
    <t>ITEM2</t>
  </si>
  <si>
    <t>Argon Gas purity 99.999%</t>
  </si>
  <si>
    <t>Argon Gas purity 99.9999%</t>
  </si>
  <si>
    <t>Carbon Dioxide per kg Gas Purity 99.99%</t>
  </si>
  <si>
    <t>Carbon Dioxide per kg Gas Purity 99.999%</t>
  </si>
  <si>
    <t>Carbon Dioxide per kg Gas Purity 99.9999%</t>
  </si>
  <si>
    <t>NH3 (Ammonia) Gas Purity 99.999%</t>
  </si>
  <si>
    <t>Helium Gas Purity 99.999%</t>
  </si>
  <si>
    <t>Helium Gas Purity 99.9999%</t>
  </si>
  <si>
    <t>Hydrogen Gas Purity 99.999%</t>
  </si>
  <si>
    <t>Nitrogen Gas Purity 99.999%</t>
  </si>
  <si>
    <t>Nitrogen Gas Purity 99.9999%</t>
  </si>
  <si>
    <t>Oxygen Gas Purity 99.99%</t>
  </si>
  <si>
    <t>Oxygen Gas Purity 99.999%</t>
  </si>
  <si>
    <t>Oxygen Gas Purity 99.9999%</t>
  </si>
  <si>
    <t>Zero Air Gas Purity 99.999%</t>
  </si>
  <si>
    <t>Zero Air Gas Purity 99.9999%</t>
  </si>
  <si>
    <t xml:space="preserve">CH4 Methane 99.999% </t>
  </si>
  <si>
    <t>(Argon 90% + Hydrogen10 %) 99.999%</t>
  </si>
  <si>
    <t>(Argon 95% + Hydrogen 05 %) 99.999%</t>
  </si>
  <si>
    <t>(Ammonia 10% + Helium 90 %) 99.999%</t>
  </si>
  <si>
    <t>Ethane Gas Purity 99.999%</t>
  </si>
  <si>
    <t>(Argon 80% + Hydrogen 20 %) 99.999%</t>
  </si>
  <si>
    <t>Carbon Monoxide Gas Purity 99.97%</t>
  </si>
  <si>
    <t>Flue Gas (12% CO2 + 7% O2 + 1500PPM SO2 + 470 PPM NOx + balance N2)</t>
  </si>
  <si>
    <t>ITEM12</t>
  </si>
  <si>
    <t>ITEM13</t>
  </si>
  <si>
    <t>ITEM14</t>
  </si>
  <si>
    <t>ITEM15</t>
  </si>
  <si>
    <t>ITEM16</t>
  </si>
  <si>
    <t>ITEM17</t>
  </si>
  <si>
    <t>ITEM18</t>
  </si>
  <si>
    <t>ITEM19</t>
  </si>
  <si>
    <t>ITEM20</t>
  </si>
  <si>
    <t>ITEM21</t>
  </si>
  <si>
    <t>ITEM22</t>
  </si>
  <si>
    <t>ITEM23</t>
  </si>
  <si>
    <t>ITEM24</t>
  </si>
  <si>
    <t>ITEM25</t>
  </si>
  <si>
    <t>ITEM26</t>
  </si>
  <si>
    <t>ITEM27</t>
  </si>
  <si>
    <t>ITEM28</t>
  </si>
  <si>
    <t xml:space="preserve">ISLAND Bench (IB - C) Size: L 4305 mm x W 1500 mm x H 900 mm  </t>
  </si>
  <si>
    <t xml:space="preserve">Nos  </t>
  </si>
  <si>
    <t xml:space="preserve">C-Frame Structure in 60 x 30 x 2 mm thk hollow pipe construction  </t>
  </si>
  <si>
    <t>Rmt</t>
  </si>
  <si>
    <t xml:space="preserve">Work top in 18 ± 1 mm thick Black Granite construction  </t>
  </si>
  <si>
    <t>Sqm</t>
  </si>
  <si>
    <t xml:space="preserve">500 mm wide storage module with one drawer one shutters  </t>
  </si>
  <si>
    <t xml:space="preserve">750 mm wide storage module with one drawer two shutters  </t>
  </si>
  <si>
    <t xml:space="preserve">Double sided triple tier reagent rack with electrical raceway  </t>
  </si>
  <si>
    <t xml:space="preserve">6/16 Amp electrical sockets and 16 Amp one way switch  </t>
  </si>
  <si>
    <t xml:space="preserve">Filler Panel in G.I. Construction  </t>
  </si>
  <si>
    <t xml:space="preserve">Wall Bench (WB - H) Size: L 1825 mm x W 750 mm x H 900 mm  </t>
  </si>
  <si>
    <t xml:space="preserve">900 mm wide storage module with two shutters  </t>
  </si>
  <si>
    <t xml:space="preserve">Single piece molded PP sink (L 600 x W 450 x D 315)  </t>
  </si>
  <si>
    <t xml:space="preserve">Worktop mounted one way water tap with swan neck spout  </t>
  </si>
  <si>
    <t xml:space="preserve">Peg Board in Phenolic resin construction with 20 Nos. PP Pegs  </t>
  </si>
  <si>
    <t xml:space="preserve">Worktop mounted, hand held type, double outlet eye wash with SS breaded flexible hose  </t>
  </si>
  <si>
    <t xml:space="preserve">Wall Bench (WB - F) Size: L 1200 mm x W 750 mm x H 750 mm  </t>
  </si>
  <si>
    <t xml:space="preserve">Work top in 18 ± 1 mm thick BWP Construction with lamination  </t>
  </si>
  <si>
    <t xml:space="preserve">600 mm wide storage module with two drawer  </t>
  </si>
  <si>
    <t xml:space="preserve">Leg space and Cable Manager  </t>
  </si>
  <si>
    <t xml:space="preserve">Worktop mounted electrical raceway in GI powder coated construction  </t>
  </si>
  <si>
    <t xml:space="preserve">Data Socket  </t>
  </si>
  <si>
    <t xml:space="preserve">Over Head Storage Cabinet Size: L 570mm x W 350 mm x H 600 mm  </t>
  </si>
  <si>
    <t xml:space="preserve">Wall mounted cabinets in G.I. construction with epoxy powder coated  </t>
  </si>
  <si>
    <t xml:space="preserve">one no. adjustable self with double skin Glass doors and Locks  </t>
  </si>
  <si>
    <t>ITEM29</t>
  </si>
  <si>
    <t xml:space="preserve">H Frame Moveable table Size: L 1271 mm x W 1067 mm x H 750 mm  </t>
  </si>
  <si>
    <t>ITEM30</t>
  </si>
  <si>
    <t xml:space="preserve">H-Frame Structure in 60 x 30 x 2 mm thk hollow pipe construction with castor wheel  </t>
  </si>
  <si>
    <t>ITEM31</t>
  </si>
  <si>
    <t>ITEM32</t>
  </si>
  <si>
    <t xml:space="preserve">Electrical Raceway  </t>
  </si>
  <si>
    <t>ITEM33</t>
  </si>
  <si>
    <t xml:space="preserve">Lot  </t>
  </si>
  <si>
    <t>ITEM34</t>
  </si>
  <si>
    <t>ITEM35</t>
  </si>
  <si>
    <t>ITEM36</t>
  </si>
  <si>
    <t xml:space="preserve">240 V 32 Amp Industrial Socket with Plug top and MCB single phase  </t>
  </si>
  <si>
    <t>ITEM37</t>
  </si>
  <si>
    <t xml:space="preserve">440 V 32 Amp Industrial Socket with Plug top and MCB three phase  </t>
  </si>
  <si>
    <t>ITEM38</t>
  </si>
  <si>
    <t xml:space="preserve">Wall Bench (WB - G) Size: L 1500 mm x W 750 mm x H 900 mm  </t>
  </si>
  <si>
    <t>ITEM39</t>
  </si>
  <si>
    <t>ITEM40</t>
  </si>
  <si>
    <t>ITEM41</t>
  </si>
  <si>
    <t xml:space="preserve">750 mm wide storage module with one drawer two shutter  </t>
  </si>
  <si>
    <t>ITEM42</t>
  </si>
  <si>
    <t>ITEM43</t>
  </si>
  <si>
    <t>ITEM44</t>
  </si>
  <si>
    <t>ITEM45</t>
  </si>
  <si>
    <t xml:space="preserve">32 Amp Industrial Socket with Plug top and MCB  </t>
  </si>
  <si>
    <t>ITEM46</t>
  </si>
  <si>
    <t>ITEM47</t>
  </si>
  <si>
    <t xml:space="preserve">Over Head Storage Cabinet Size: L 710mm x W 350 mm x H 600 mm  </t>
  </si>
  <si>
    <t>ITEM48</t>
  </si>
  <si>
    <t>ITEM49</t>
  </si>
  <si>
    <t>ITEM50</t>
  </si>
  <si>
    <t>ITEM51</t>
  </si>
  <si>
    <t>ITEM52</t>
  </si>
  <si>
    <t>ITEM53</t>
  </si>
  <si>
    <t>ITEM54</t>
  </si>
  <si>
    <t>ITEM55</t>
  </si>
  <si>
    <t>ITEM56</t>
  </si>
  <si>
    <t>ITEM57</t>
  </si>
  <si>
    <t>ITEM58</t>
  </si>
  <si>
    <t>ITEM59</t>
  </si>
  <si>
    <t xml:space="preserve">Raw water Valve fitting  </t>
  </si>
  <si>
    <t>ITEM60</t>
  </si>
  <si>
    <t xml:space="preserve">lot  </t>
  </si>
  <si>
    <t xml:space="preserve">One way Raw water Valve  </t>
  </si>
  <si>
    <t>ITEM61</t>
  </si>
  <si>
    <t xml:space="preserve">Service Pendant  </t>
  </si>
  <si>
    <t>ITEM62</t>
  </si>
  <si>
    <t>ITEM63</t>
  </si>
  <si>
    <t xml:space="preserve">Lot </t>
  </si>
  <si>
    <t>ITEM64</t>
  </si>
  <si>
    <t>ITEM65</t>
  </si>
  <si>
    <t>ITEM66</t>
  </si>
  <si>
    <t>ITEM67</t>
  </si>
  <si>
    <t>ITEM68</t>
  </si>
  <si>
    <t xml:space="preserve">Low Constant Volume (Type A) Bench Fume Hood with Vacuum and Flame proof cabinet (Size: L 1800 x D 915 x H 2300 mm) (For AC Lab)  </t>
  </si>
  <si>
    <t>ITEM69</t>
  </si>
  <si>
    <t xml:space="preserve">Exhaust Fan (315 mm Dia) - one fan for 1 Nos. Fume Hood  </t>
  </si>
  <si>
    <t>ITEM70</t>
  </si>
  <si>
    <t>ITEM71</t>
  </si>
  <si>
    <t>ITEM72</t>
  </si>
  <si>
    <t>ITEM73</t>
  </si>
  <si>
    <t>ITEM74</t>
  </si>
  <si>
    <t xml:space="preserve">
Name of Work:&lt;Supply of Lab Furniture as per Technical Specification given in Tender Document&gt;
 </t>
  </si>
  <si>
    <t>Fume Hood with Vacuum and cabinets for storing Flammables  with all accessories as per specification</t>
  </si>
  <si>
    <t xml:space="preserve">Supply &amp; Installation of exhaust ducting in PP/ FRP (Round Shape) construction (3mm + 2mm) complete with necessary bends, reducers, T-connections, supports, flanges, gaskets, nutbolts etc.  </t>
  </si>
  <si>
    <t>ITEM75</t>
  </si>
  <si>
    <t>ITEM76</t>
  </si>
  <si>
    <t>Sq. Mtr</t>
  </si>
  <si>
    <t>Quoted Currency in INR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</si>
</sst>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8.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9"/>
      <color rgb="FF00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0" borderId="22" xfId="59" applyNumberFormat="1" applyFont="1" applyFill="1" applyBorder="1" applyAlignment="1">
      <alignment horizontal="left" vertical="top"/>
      <protection/>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2" fillId="0" borderId="20" xfId="0" applyFont="1" applyFill="1" applyBorder="1" applyAlignment="1">
      <alignment horizontal="center"/>
    </xf>
    <xf numFmtId="0" fontId="63" fillId="0" borderId="20" xfId="0" applyFont="1" applyFill="1" applyBorder="1" applyAlignment="1">
      <alignment horizontal="left" vertical="center" wrapText="1"/>
    </xf>
    <xf numFmtId="0" fontId="23" fillId="0" borderId="20" xfId="59" applyNumberFormat="1" applyFont="1" applyFill="1" applyBorder="1" applyAlignment="1">
      <alignment vertical="top" wrapText="1" readingOrder="1"/>
      <protection/>
    </xf>
    <xf numFmtId="2" fontId="24" fillId="0" borderId="20" xfId="0" applyNumberFormat="1" applyFont="1" applyFill="1" applyBorder="1" applyAlignment="1">
      <alignment horizontal="center" vertical="top" wrapText="1"/>
    </xf>
    <xf numFmtId="0" fontId="63" fillId="0" borderId="20" xfId="0" applyFont="1" applyFill="1" applyBorder="1" applyAlignment="1">
      <alignment horizontal="justify" vertical="center" wrapText="1"/>
    </xf>
    <xf numFmtId="0" fontId="25" fillId="0" borderId="20" xfId="0" applyFont="1" applyBorder="1" applyAlignment="1">
      <alignment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91"/>
  <sheetViews>
    <sheetView showGridLines="0" zoomScale="70" zoomScaleNormal="70" zoomScalePageLayoutView="0" workbookViewId="0" topLeftCell="A1">
      <selection activeCell="K36" sqref="K36"/>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8" width="9.140625" style="1" hidden="1" customWidth="1"/>
    <col min="9" max="9" width="14.421875" style="1" customWidth="1"/>
    <col min="10" max="10" width="17.28125" style="1" customWidth="1"/>
    <col min="11" max="11" width="28.00390625" style="1" customWidth="1"/>
    <col min="12" max="12" width="12.140625" style="1" customWidth="1"/>
    <col min="13" max="13" width="17.7109375" style="1" customWidth="1"/>
    <col min="14" max="14" width="0.7187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57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195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58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201</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67">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1.5" customHeight="1">
      <c r="A13" s="59">
        <v>1.1</v>
      </c>
      <c r="B13" s="68" t="s">
        <v>106</v>
      </c>
      <c r="C13" s="69" t="s">
        <v>48</v>
      </c>
      <c r="D13" s="70">
        <v>1</v>
      </c>
      <c r="E13" s="62" t="s">
        <v>107</v>
      </c>
      <c r="F13" s="63"/>
      <c r="G13" s="64"/>
      <c r="H13" s="65"/>
      <c r="I13" s="63" t="s">
        <v>36</v>
      </c>
      <c r="J13" s="66">
        <f aca="true" t="shared" si="0" ref="J13:J18">IF(I13="Less(-)",-1,1)</f>
        <v>1</v>
      </c>
      <c r="K13" s="64" t="s">
        <v>37</v>
      </c>
      <c r="L13" s="64"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8">D13*M13</f>
        <v>0</v>
      </c>
      <c r="BB13" s="45">
        <f aca="true" t="shared" si="2" ref="BB13:BB18">D13*M13+N13+O13+P13+Q13+R13</f>
        <v>0</v>
      </c>
      <c r="BC13" s="25" t="str">
        <f aca="true" t="shared" si="3" ref="BC13:BC18">SpellNumber(L13,BB13)</f>
        <v>INR Zero Only</v>
      </c>
      <c r="IA13" s="26">
        <v>1.1</v>
      </c>
      <c r="IB13" s="60" t="s">
        <v>65</v>
      </c>
      <c r="IC13" s="26" t="s">
        <v>48</v>
      </c>
      <c r="ID13" s="26">
        <v>1</v>
      </c>
      <c r="IE13" s="27" t="s">
        <v>35</v>
      </c>
      <c r="IF13" s="27" t="s">
        <v>38</v>
      </c>
      <c r="IG13" s="27" t="s">
        <v>34</v>
      </c>
      <c r="IH13" s="27">
        <v>123.223</v>
      </c>
      <c r="II13" s="27" t="s">
        <v>35</v>
      </c>
    </row>
    <row r="14" spans="1:243" s="26" customFormat="1" ht="30" customHeight="1">
      <c r="A14" s="59">
        <v>1.2</v>
      </c>
      <c r="B14" s="68" t="s">
        <v>108</v>
      </c>
      <c r="C14" s="69" t="s">
        <v>64</v>
      </c>
      <c r="D14" s="70">
        <v>4.31</v>
      </c>
      <c r="E14" s="62" t="s">
        <v>109</v>
      </c>
      <c r="F14" s="63"/>
      <c r="G14" s="64"/>
      <c r="H14" s="65"/>
      <c r="I14" s="63" t="s">
        <v>36</v>
      </c>
      <c r="J14" s="66">
        <f t="shared" si="0"/>
        <v>1</v>
      </c>
      <c r="K14" s="64" t="s">
        <v>37</v>
      </c>
      <c r="L14" s="64"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66</v>
      </c>
      <c r="IC14" s="26" t="s">
        <v>64</v>
      </c>
      <c r="ID14" s="26">
        <v>1</v>
      </c>
      <c r="IE14" s="27" t="s">
        <v>35</v>
      </c>
      <c r="IF14" s="27"/>
      <c r="IG14" s="27"/>
      <c r="IH14" s="27"/>
      <c r="II14" s="27"/>
    </row>
    <row r="15" spans="1:243" s="26" customFormat="1" ht="36.75" customHeight="1">
      <c r="A15" s="59">
        <v>1.3</v>
      </c>
      <c r="B15" s="68" t="s">
        <v>110</v>
      </c>
      <c r="C15" s="69" t="s">
        <v>49</v>
      </c>
      <c r="D15" s="70">
        <v>6.46</v>
      </c>
      <c r="E15" s="62" t="s">
        <v>111</v>
      </c>
      <c r="F15" s="63"/>
      <c r="G15" s="64"/>
      <c r="H15" s="65"/>
      <c r="I15" s="63" t="s">
        <v>36</v>
      </c>
      <c r="J15" s="66">
        <f t="shared" si="0"/>
        <v>1</v>
      </c>
      <c r="K15" s="64" t="s">
        <v>37</v>
      </c>
      <c r="L15" s="64"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67</v>
      </c>
      <c r="IC15" s="26" t="s">
        <v>49</v>
      </c>
      <c r="ID15" s="26">
        <v>1</v>
      </c>
      <c r="IE15" s="27" t="s">
        <v>35</v>
      </c>
      <c r="IF15" s="27"/>
      <c r="IG15" s="27"/>
      <c r="IH15" s="27"/>
      <c r="II15" s="27"/>
    </row>
    <row r="16" spans="1:243" s="26" customFormat="1" ht="33" customHeight="1">
      <c r="A16" s="59">
        <v>1.4</v>
      </c>
      <c r="B16" s="68" t="s">
        <v>112</v>
      </c>
      <c r="C16" s="69" t="s">
        <v>52</v>
      </c>
      <c r="D16" s="70">
        <v>2</v>
      </c>
      <c r="E16" s="62" t="s">
        <v>35</v>
      </c>
      <c r="F16" s="63"/>
      <c r="G16" s="64"/>
      <c r="H16" s="65"/>
      <c r="I16" s="63" t="s">
        <v>36</v>
      </c>
      <c r="J16" s="66">
        <f t="shared" si="0"/>
        <v>1</v>
      </c>
      <c r="K16" s="64" t="s">
        <v>37</v>
      </c>
      <c r="L16" s="64"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68</v>
      </c>
      <c r="IC16" s="26" t="s">
        <v>52</v>
      </c>
      <c r="ID16" s="26">
        <v>1</v>
      </c>
      <c r="IE16" s="27" t="s">
        <v>35</v>
      </c>
      <c r="IF16" s="27"/>
      <c r="IG16" s="27"/>
      <c r="IH16" s="27"/>
      <c r="II16" s="27"/>
    </row>
    <row r="17" spans="1:243" s="26" customFormat="1" ht="33" customHeight="1">
      <c r="A17" s="59">
        <v>1.5</v>
      </c>
      <c r="B17" s="68" t="s">
        <v>113</v>
      </c>
      <c r="C17" s="69" t="s">
        <v>53</v>
      </c>
      <c r="D17" s="70">
        <v>10</v>
      </c>
      <c r="E17" s="62" t="s">
        <v>35</v>
      </c>
      <c r="F17" s="63"/>
      <c r="G17" s="64"/>
      <c r="H17" s="65"/>
      <c r="I17" s="63" t="s">
        <v>36</v>
      </c>
      <c r="J17" s="66">
        <f t="shared" si="0"/>
        <v>1</v>
      </c>
      <c r="K17" s="64" t="s">
        <v>37</v>
      </c>
      <c r="L17" s="64"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69</v>
      </c>
      <c r="IC17" s="26" t="s">
        <v>53</v>
      </c>
      <c r="ID17" s="26">
        <v>1</v>
      </c>
      <c r="IE17" s="27" t="s">
        <v>35</v>
      </c>
      <c r="IF17" s="27"/>
      <c r="IG17" s="27"/>
      <c r="IH17" s="27"/>
      <c r="II17" s="27"/>
    </row>
    <row r="18" spans="1:243" s="26" customFormat="1" ht="33" customHeight="1">
      <c r="A18" s="59">
        <v>1.6</v>
      </c>
      <c r="B18" s="68" t="s">
        <v>114</v>
      </c>
      <c r="C18" s="69" t="s">
        <v>54</v>
      </c>
      <c r="D18" s="70">
        <v>4.31</v>
      </c>
      <c r="E18" s="62" t="s">
        <v>109</v>
      </c>
      <c r="F18" s="63"/>
      <c r="G18" s="64"/>
      <c r="H18" s="65"/>
      <c r="I18" s="63" t="s">
        <v>36</v>
      </c>
      <c r="J18" s="66">
        <f t="shared" si="0"/>
        <v>1</v>
      </c>
      <c r="K18" s="64" t="s">
        <v>37</v>
      </c>
      <c r="L18" s="64"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70</v>
      </c>
      <c r="IC18" s="26" t="s">
        <v>54</v>
      </c>
      <c r="ID18" s="26">
        <v>1</v>
      </c>
      <c r="IE18" s="27" t="s">
        <v>35</v>
      </c>
      <c r="IF18" s="27"/>
      <c r="IG18" s="27"/>
      <c r="IH18" s="27"/>
      <c r="II18" s="27"/>
    </row>
    <row r="19" spans="1:243" s="26" customFormat="1" ht="33" customHeight="1">
      <c r="A19" s="59">
        <v>1.7</v>
      </c>
      <c r="B19" s="68" t="s">
        <v>115</v>
      </c>
      <c r="C19" s="69" t="s">
        <v>59</v>
      </c>
      <c r="D19" s="70">
        <v>16</v>
      </c>
      <c r="E19" s="62" t="s">
        <v>35</v>
      </c>
      <c r="F19" s="63"/>
      <c r="G19" s="64"/>
      <c r="H19" s="65"/>
      <c r="I19" s="63" t="s">
        <v>36</v>
      </c>
      <c r="J19" s="66">
        <f aca="true" t="shared" si="4" ref="J19:J35">IF(I19="Less(-)",-1,1)</f>
        <v>1</v>
      </c>
      <c r="K19" s="64" t="s">
        <v>37</v>
      </c>
      <c r="L19" s="64"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aca="true" t="shared" si="5" ref="BA19:BA35">D19*M19</f>
        <v>0</v>
      </c>
      <c r="BB19" s="45">
        <f aca="true" t="shared" si="6" ref="BB19:BB35">D19*M19+N19+O19+P19+Q19+R19</f>
        <v>0</v>
      </c>
      <c r="BC19" s="25" t="str">
        <f aca="true" t="shared" si="7" ref="BC19:BC35">SpellNumber(L19,BB19)</f>
        <v>INR Zero Only</v>
      </c>
      <c r="IA19" s="26">
        <v>1.7</v>
      </c>
      <c r="IB19" s="60" t="s">
        <v>71</v>
      </c>
      <c r="IC19" s="26" t="s">
        <v>59</v>
      </c>
      <c r="ID19" s="26">
        <v>1</v>
      </c>
      <c r="IE19" s="27" t="s">
        <v>35</v>
      </c>
      <c r="IF19" s="27"/>
      <c r="IG19" s="27"/>
      <c r="IH19" s="27"/>
      <c r="II19" s="27"/>
    </row>
    <row r="20" spans="1:243" s="26" customFormat="1" ht="33" customHeight="1">
      <c r="A20" s="59">
        <v>1.8</v>
      </c>
      <c r="B20" s="68" t="s">
        <v>116</v>
      </c>
      <c r="C20" s="69" t="s">
        <v>60</v>
      </c>
      <c r="D20" s="70">
        <v>2</v>
      </c>
      <c r="E20" s="62" t="s">
        <v>35</v>
      </c>
      <c r="F20" s="63"/>
      <c r="G20" s="64"/>
      <c r="H20" s="65"/>
      <c r="I20" s="63" t="s">
        <v>36</v>
      </c>
      <c r="J20" s="66">
        <f t="shared" si="4"/>
        <v>1</v>
      </c>
      <c r="K20" s="64" t="s">
        <v>37</v>
      </c>
      <c r="L20" s="64"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5"/>
        <v>0</v>
      </c>
      <c r="BB20" s="45">
        <f t="shared" si="6"/>
        <v>0</v>
      </c>
      <c r="BC20" s="25" t="str">
        <f t="shared" si="7"/>
        <v>INR Zero Only</v>
      </c>
      <c r="IA20" s="26">
        <v>1.8</v>
      </c>
      <c r="IB20" s="60" t="s">
        <v>72</v>
      </c>
      <c r="IC20" s="26" t="s">
        <v>60</v>
      </c>
      <c r="ID20" s="26">
        <v>1</v>
      </c>
      <c r="IE20" s="27" t="s">
        <v>35</v>
      </c>
      <c r="IF20" s="27"/>
      <c r="IG20" s="27"/>
      <c r="IH20" s="27"/>
      <c r="II20" s="27"/>
    </row>
    <row r="21" spans="1:243" s="26" customFormat="1" ht="33" customHeight="1">
      <c r="A21" s="59">
        <v>1.9</v>
      </c>
      <c r="B21" s="68" t="s">
        <v>117</v>
      </c>
      <c r="C21" s="69" t="s">
        <v>61</v>
      </c>
      <c r="D21" s="70">
        <v>1</v>
      </c>
      <c r="E21" s="62" t="s">
        <v>35</v>
      </c>
      <c r="F21" s="63"/>
      <c r="G21" s="64"/>
      <c r="H21" s="65"/>
      <c r="I21" s="63" t="s">
        <v>36</v>
      </c>
      <c r="J21" s="66">
        <f t="shared" si="4"/>
        <v>1</v>
      </c>
      <c r="K21" s="64" t="s">
        <v>37</v>
      </c>
      <c r="L21" s="64"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5"/>
        <v>0</v>
      </c>
      <c r="BB21" s="45">
        <f t="shared" si="6"/>
        <v>0</v>
      </c>
      <c r="BC21" s="25" t="str">
        <f t="shared" si="7"/>
        <v>INR Zero Only</v>
      </c>
      <c r="IA21" s="26">
        <v>1.9</v>
      </c>
      <c r="IB21" s="60" t="s">
        <v>73</v>
      </c>
      <c r="IC21" s="26" t="s">
        <v>61</v>
      </c>
      <c r="ID21" s="26">
        <v>1</v>
      </c>
      <c r="IE21" s="27" t="s">
        <v>35</v>
      </c>
      <c r="IF21" s="27"/>
      <c r="IG21" s="27"/>
      <c r="IH21" s="27"/>
      <c r="II21" s="27"/>
    </row>
    <row r="22" spans="1:243" s="26" customFormat="1" ht="33" customHeight="1">
      <c r="A22" s="59">
        <v>2</v>
      </c>
      <c r="B22" s="68" t="s">
        <v>108</v>
      </c>
      <c r="C22" s="69" t="s">
        <v>62</v>
      </c>
      <c r="D22" s="70">
        <v>1.83</v>
      </c>
      <c r="E22" s="62" t="s">
        <v>109</v>
      </c>
      <c r="F22" s="63"/>
      <c r="G22" s="64"/>
      <c r="H22" s="65"/>
      <c r="I22" s="63" t="s">
        <v>36</v>
      </c>
      <c r="J22" s="66">
        <f t="shared" si="4"/>
        <v>1</v>
      </c>
      <c r="K22" s="64" t="s">
        <v>37</v>
      </c>
      <c r="L22" s="64"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2</v>
      </c>
      <c r="IB22" s="60" t="s">
        <v>74</v>
      </c>
      <c r="IC22" s="26" t="s">
        <v>62</v>
      </c>
      <c r="ID22" s="26">
        <v>1</v>
      </c>
      <c r="IE22" s="27" t="s">
        <v>35</v>
      </c>
      <c r="IF22" s="27"/>
      <c r="IG22" s="27"/>
      <c r="IH22" s="27"/>
      <c r="II22" s="27"/>
    </row>
    <row r="23" spans="1:243" s="26" customFormat="1" ht="33" customHeight="1">
      <c r="A23" s="59">
        <v>2.1</v>
      </c>
      <c r="B23" s="68" t="s">
        <v>110</v>
      </c>
      <c r="C23" s="69" t="s">
        <v>63</v>
      </c>
      <c r="D23" s="70">
        <v>1.37</v>
      </c>
      <c r="E23" s="62" t="s">
        <v>111</v>
      </c>
      <c r="F23" s="63"/>
      <c r="G23" s="64"/>
      <c r="H23" s="65"/>
      <c r="I23" s="63" t="s">
        <v>36</v>
      </c>
      <c r="J23" s="66">
        <f t="shared" si="4"/>
        <v>1</v>
      </c>
      <c r="K23" s="64" t="s">
        <v>37</v>
      </c>
      <c r="L23" s="64"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2.1</v>
      </c>
      <c r="IB23" s="60" t="s">
        <v>75</v>
      </c>
      <c r="IC23" s="26" t="s">
        <v>63</v>
      </c>
      <c r="ID23" s="26">
        <v>1</v>
      </c>
      <c r="IE23" s="27" t="s">
        <v>35</v>
      </c>
      <c r="IF23" s="27"/>
      <c r="IG23" s="27"/>
      <c r="IH23" s="27"/>
      <c r="II23" s="27"/>
    </row>
    <row r="24" spans="1:243" s="26" customFormat="1" ht="33" customHeight="1">
      <c r="A24" s="59">
        <v>2.2</v>
      </c>
      <c r="B24" s="68" t="s">
        <v>118</v>
      </c>
      <c r="C24" s="69" t="s">
        <v>89</v>
      </c>
      <c r="D24" s="70">
        <v>2</v>
      </c>
      <c r="E24" s="62" t="s">
        <v>35</v>
      </c>
      <c r="F24" s="63"/>
      <c r="G24" s="64"/>
      <c r="H24" s="65"/>
      <c r="I24" s="63" t="s">
        <v>36</v>
      </c>
      <c r="J24" s="66">
        <f t="shared" si="4"/>
        <v>1</v>
      </c>
      <c r="K24" s="64" t="s">
        <v>37</v>
      </c>
      <c r="L24" s="64"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2.2</v>
      </c>
      <c r="IB24" s="60" t="s">
        <v>76</v>
      </c>
      <c r="IC24" s="26" t="s">
        <v>89</v>
      </c>
      <c r="ID24" s="26">
        <v>1</v>
      </c>
      <c r="IE24" s="27" t="s">
        <v>35</v>
      </c>
      <c r="IF24" s="27"/>
      <c r="IG24" s="27"/>
      <c r="IH24" s="27"/>
      <c r="II24" s="27"/>
    </row>
    <row r="25" spans="1:243" s="26" customFormat="1" ht="33" customHeight="1">
      <c r="A25" s="59">
        <v>2.3</v>
      </c>
      <c r="B25" s="68" t="s">
        <v>119</v>
      </c>
      <c r="C25" s="69" t="s">
        <v>90</v>
      </c>
      <c r="D25" s="70">
        <v>1</v>
      </c>
      <c r="E25" s="62" t="s">
        <v>35</v>
      </c>
      <c r="F25" s="63"/>
      <c r="G25" s="64"/>
      <c r="H25" s="65"/>
      <c r="I25" s="63" t="s">
        <v>36</v>
      </c>
      <c r="J25" s="66">
        <f t="shared" si="4"/>
        <v>1</v>
      </c>
      <c r="K25" s="64" t="s">
        <v>37</v>
      </c>
      <c r="L25" s="64"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2.3</v>
      </c>
      <c r="IB25" s="60" t="s">
        <v>77</v>
      </c>
      <c r="IC25" s="26" t="s">
        <v>90</v>
      </c>
      <c r="ID25" s="26">
        <v>1</v>
      </c>
      <c r="IE25" s="27" t="s">
        <v>35</v>
      </c>
      <c r="IF25" s="27"/>
      <c r="IG25" s="27"/>
      <c r="IH25" s="27"/>
      <c r="II25" s="27"/>
    </row>
    <row r="26" spans="1:243" s="26" customFormat="1" ht="33" customHeight="1">
      <c r="A26" s="59">
        <v>2.4</v>
      </c>
      <c r="B26" s="68" t="s">
        <v>120</v>
      </c>
      <c r="C26" s="69" t="s">
        <v>91</v>
      </c>
      <c r="D26" s="70">
        <v>1</v>
      </c>
      <c r="E26" s="62" t="s">
        <v>35</v>
      </c>
      <c r="F26" s="63"/>
      <c r="G26" s="64"/>
      <c r="H26" s="65"/>
      <c r="I26" s="63" t="s">
        <v>36</v>
      </c>
      <c r="J26" s="66">
        <f t="shared" si="4"/>
        <v>1</v>
      </c>
      <c r="K26" s="64" t="s">
        <v>37</v>
      </c>
      <c r="L26" s="64"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45">
        <f t="shared" si="6"/>
        <v>0</v>
      </c>
      <c r="BC26" s="25" t="str">
        <f t="shared" si="7"/>
        <v>INR Zero Only</v>
      </c>
      <c r="IA26" s="26">
        <v>2.4</v>
      </c>
      <c r="IB26" s="60" t="s">
        <v>78</v>
      </c>
      <c r="IC26" s="26" t="s">
        <v>91</v>
      </c>
      <c r="ID26" s="26">
        <v>1</v>
      </c>
      <c r="IE26" s="27" t="s">
        <v>35</v>
      </c>
      <c r="IF26" s="27"/>
      <c r="IG26" s="27"/>
      <c r="IH26" s="27"/>
      <c r="II26" s="27"/>
    </row>
    <row r="27" spans="1:243" s="26" customFormat="1" ht="33" customHeight="1">
      <c r="A27" s="59">
        <v>2.5</v>
      </c>
      <c r="B27" s="68" t="s">
        <v>121</v>
      </c>
      <c r="C27" s="69" t="s">
        <v>92</v>
      </c>
      <c r="D27" s="70">
        <v>1</v>
      </c>
      <c r="E27" s="62" t="s">
        <v>35</v>
      </c>
      <c r="F27" s="63"/>
      <c r="G27" s="64"/>
      <c r="H27" s="65"/>
      <c r="I27" s="63" t="s">
        <v>36</v>
      </c>
      <c r="J27" s="66">
        <f t="shared" si="4"/>
        <v>1</v>
      </c>
      <c r="K27" s="64" t="s">
        <v>37</v>
      </c>
      <c r="L27" s="64"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45">
        <f t="shared" si="6"/>
        <v>0</v>
      </c>
      <c r="BC27" s="25" t="str">
        <f t="shared" si="7"/>
        <v>INR Zero Only</v>
      </c>
      <c r="IA27" s="26">
        <v>2.5</v>
      </c>
      <c r="IB27" s="60" t="s">
        <v>79</v>
      </c>
      <c r="IC27" s="26" t="s">
        <v>92</v>
      </c>
      <c r="ID27" s="26">
        <v>1</v>
      </c>
      <c r="IE27" s="27" t="s">
        <v>35</v>
      </c>
      <c r="IF27" s="27"/>
      <c r="IG27" s="27"/>
      <c r="IH27" s="27"/>
      <c r="II27" s="27"/>
    </row>
    <row r="28" spans="1:243" s="26" customFormat="1" ht="33" customHeight="1">
      <c r="A28" s="59">
        <v>2.6</v>
      </c>
      <c r="B28" s="71" t="s">
        <v>122</v>
      </c>
      <c r="C28" s="69" t="s">
        <v>93</v>
      </c>
      <c r="D28" s="70">
        <v>1</v>
      </c>
      <c r="E28" s="62" t="s">
        <v>35</v>
      </c>
      <c r="F28" s="63"/>
      <c r="G28" s="64"/>
      <c r="H28" s="65"/>
      <c r="I28" s="63" t="s">
        <v>36</v>
      </c>
      <c r="J28" s="66">
        <f t="shared" si="4"/>
        <v>1</v>
      </c>
      <c r="K28" s="64" t="s">
        <v>37</v>
      </c>
      <c r="L28" s="64"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45">
        <f t="shared" si="6"/>
        <v>0</v>
      </c>
      <c r="BC28" s="25" t="str">
        <f t="shared" si="7"/>
        <v>INR Zero Only</v>
      </c>
      <c r="IA28" s="26">
        <v>2.6</v>
      </c>
      <c r="IB28" s="60" t="s">
        <v>80</v>
      </c>
      <c r="IC28" s="26" t="s">
        <v>93</v>
      </c>
      <c r="ID28" s="26">
        <v>1</v>
      </c>
      <c r="IE28" s="27" t="s">
        <v>35</v>
      </c>
      <c r="IF28" s="27"/>
      <c r="IG28" s="27"/>
      <c r="IH28" s="27"/>
      <c r="II28" s="27"/>
    </row>
    <row r="29" spans="1:243" s="26" customFormat="1" ht="33" customHeight="1">
      <c r="A29" s="59">
        <v>2.7</v>
      </c>
      <c r="B29" s="68" t="s">
        <v>116</v>
      </c>
      <c r="C29" s="69" t="s">
        <v>94</v>
      </c>
      <c r="D29" s="70">
        <v>2</v>
      </c>
      <c r="E29" s="62" t="s">
        <v>107</v>
      </c>
      <c r="F29" s="63"/>
      <c r="G29" s="64"/>
      <c r="H29" s="65"/>
      <c r="I29" s="63" t="s">
        <v>36</v>
      </c>
      <c r="J29" s="66">
        <f t="shared" si="4"/>
        <v>1</v>
      </c>
      <c r="K29" s="64" t="s">
        <v>37</v>
      </c>
      <c r="L29" s="64"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5"/>
        <v>0</v>
      </c>
      <c r="BB29" s="45">
        <f t="shared" si="6"/>
        <v>0</v>
      </c>
      <c r="BC29" s="25" t="str">
        <f t="shared" si="7"/>
        <v>INR Zero Only</v>
      </c>
      <c r="IA29" s="26">
        <v>2.7</v>
      </c>
      <c r="IB29" s="60" t="s">
        <v>81</v>
      </c>
      <c r="IC29" s="26" t="s">
        <v>94</v>
      </c>
      <c r="ID29" s="26">
        <v>1</v>
      </c>
      <c r="IE29" s="27" t="s">
        <v>35</v>
      </c>
      <c r="IF29" s="27"/>
      <c r="IG29" s="27"/>
      <c r="IH29" s="27"/>
      <c r="II29" s="27"/>
    </row>
    <row r="30" spans="1:243" s="26" customFormat="1" ht="33" customHeight="1">
      <c r="A30" s="59">
        <v>2.8</v>
      </c>
      <c r="B30" s="68" t="s">
        <v>123</v>
      </c>
      <c r="C30" s="69" t="s">
        <v>95</v>
      </c>
      <c r="D30" s="70">
        <v>2</v>
      </c>
      <c r="E30" s="62" t="s">
        <v>35</v>
      </c>
      <c r="F30" s="63"/>
      <c r="G30" s="64"/>
      <c r="H30" s="65"/>
      <c r="I30" s="63" t="s">
        <v>36</v>
      </c>
      <c r="J30" s="66">
        <f t="shared" si="4"/>
        <v>1</v>
      </c>
      <c r="K30" s="64" t="s">
        <v>37</v>
      </c>
      <c r="L30" s="64"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5"/>
        <v>0</v>
      </c>
      <c r="BB30" s="45">
        <f t="shared" si="6"/>
        <v>0</v>
      </c>
      <c r="BC30" s="25" t="str">
        <f t="shared" si="7"/>
        <v>INR Zero Only</v>
      </c>
      <c r="IA30" s="26">
        <v>2.8</v>
      </c>
      <c r="IB30" s="60" t="s">
        <v>82</v>
      </c>
      <c r="IC30" s="26" t="s">
        <v>95</v>
      </c>
      <c r="ID30" s="26">
        <v>1</v>
      </c>
      <c r="IE30" s="27" t="s">
        <v>35</v>
      </c>
      <c r="IF30" s="27"/>
      <c r="IG30" s="27"/>
      <c r="IH30" s="27"/>
      <c r="II30" s="27"/>
    </row>
    <row r="31" spans="1:243" s="26" customFormat="1" ht="33" customHeight="1">
      <c r="A31" s="59">
        <v>2.9</v>
      </c>
      <c r="B31" s="68" t="s">
        <v>108</v>
      </c>
      <c r="C31" s="69" t="s">
        <v>96</v>
      </c>
      <c r="D31" s="70">
        <v>1.2</v>
      </c>
      <c r="E31" s="62" t="s">
        <v>109</v>
      </c>
      <c r="F31" s="63"/>
      <c r="G31" s="64"/>
      <c r="H31" s="65"/>
      <c r="I31" s="63" t="s">
        <v>36</v>
      </c>
      <c r="J31" s="66">
        <f t="shared" si="4"/>
        <v>1</v>
      </c>
      <c r="K31" s="64" t="s">
        <v>37</v>
      </c>
      <c r="L31" s="64" t="s">
        <v>4</v>
      </c>
      <c r="M31" s="51"/>
      <c r="N31" s="50"/>
      <c r="O31" s="51"/>
      <c r="P31" s="51"/>
      <c r="Q31" s="50"/>
      <c r="R31" s="50"/>
      <c r="S31" s="52"/>
      <c r="T31" s="52"/>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5"/>
        <v>0</v>
      </c>
      <c r="BB31" s="45">
        <f t="shared" si="6"/>
        <v>0</v>
      </c>
      <c r="BC31" s="25" t="str">
        <f t="shared" si="7"/>
        <v>INR Zero Only</v>
      </c>
      <c r="IA31" s="26">
        <v>2.9</v>
      </c>
      <c r="IB31" s="60" t="s">
        <v>83</v>
      </c>
      <c r="IC31" s="26" t="s">
        <v>96</v>
      </c>
      <c r="ID31" s="26">
        <v>1</v>
      </c>
      <c r="IE31" s="27" t="s">
        <v>35</v>
      </c>
      <c r="IF31" s="27"/>
      <c r="IG31" s="27"/>
      <c r="IH31" s="27"/>
      <c r="II31" s="27"/>
    </row>
    <row r="32" spans="1:243" s="26" customFormat="1" ht="33" customHeight="1">
      <c r="A32" s="59">
        <v>3</v>
      </c>
      <c r="B32" s="68" t="s">
        <v>124</v>
      </c>
      <c r="C32" s="69" t="s">
        <v>97</v>
      </c>
      <c r="D32" s="70">
        <v>0.9</v>
      </c>
      <c r="E32" s="62" t="s">
        <v>111</v>
      </c>
      <c r="F32" s="63"/>
      <c r="G32" s="64"/>
      <c r="H32" s="65"/>
      <c r="I32" s="63" t="s">
        <v>36</v>
      </c>
      <c r="J32" s="66">
        <f t="shared" si="4"/>
        <v>1</v>
      </c>
      <c r="K32" s="64" t="s">
        <v>37</v>
      </c>
      <c r="L32" s="64" t="s">
        <v>4</v>
      </c>
      <c r="M32" s="51"/>
      <c r="N32" s="50"/>
      <c r="O32" s="51"/>
      <c r="P32" s="51"/>
      <c r="Q32" s="50"/>
      <c r="R32" s="50"/>
      <c r="S32" s="52"/>
      <c r="T32" s="52"/>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5"/>
        <v>0</v>
      </c>
      <c r="BB32" s="45">
        <f t="shared" si="6"/>
        <v>0</v>
      </c>
      <c r="BC32" s="25" t="str">
        <f t="shared" si="7"/>
        <v>INR Zero Only</v>
      </c>
      <c r="IA32" s="26">
        <v>3</v>
      </c>
      <c r="IB32" s="60" t="s">
        <v>84</v>
      </c>
      <c r="IC32" s="26" t="s">
        <v>97</v>
      </c>
      <c r="ID32" s="26">
        <v>1</v>
      </c>
      <c r="IE32" s="27" t="s">
        <v>35</v>
      </c>
      <c r="IF32" s="27"/>
      <c r="IG32" s="27"/>
      <c r="IH32" s="27"/>
      <c r="II32" s="27"/>
    </row>
    <row r="33" spans="1:243" s="26" customFormat="1" ht="33" customHeight="1">
      <c r="A33" s="59">
        <v>3.1</v>
      </c>
      <c r="B33" s="68" t="s">
        <v>125</v>
      </c>
      <c r="C33" s="69" t="s">
        <v>98</v>
      </c>
      <c r="D33" s="70">
        <v>1</v>
      </c>
      <c r="E33" s="62" t="s">
        <v>35</v>
      </c>
      <c r="F33" s="63"/>
      <c r="G33" s="64"/>
      <c r="H33" s="65"/>
      <c r="I33" s="63" t="s">
        <v>36</v>
      </c>
      <c r="J33" s="66">
        <f t="shared" si="4"/>
        <v>1</v>
      </c>
      <c r="K33" s="64" t="s">
        <v>37</v>
      </c>
      <c r="L33" s="64" t="s">
        <v>4</v>
      </c>
      <c r="M33" s="51"/>
      <c r="N33" s="50"/>
      <c r="O33" s="51"/>
      <c r="P33" s="51"/>
      <c r="Q33" s="50"/>
      <c r="R33" s="50"/>
      <c r="S33" s="52"/>
      <c r="T33" s="52"/>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5"/>
        <v>0</v>
      </c>
      <c r="BB33" s="45">
        <f t="shared" si="6"/>
        <v>0</v>
      </c>
      <c r="BC33" s="25" t="str">
        <f t="shared" si="7"/>
        <v>INR Zero Only</v>
      </c>
      <c r="IA33" s="26">
        <v>3.1</v>
      </c>
      <c r="IB33" s="60" t="s">
        <v>85</v>
      </c>
      <c r="IC33" s="26" t="s">
        <v>98</v>
      </c>
      <c r="ID33" s="26">
        <v>1</v>
      </c>
      <c r="IE33" s="27" t="s">
        <v>35</v>
      </c>
      <c r="IF33" s="27"/>
      <c r="IG33" s="27"/>
      <c r="IH33" s="27"/>
      <c r="II33" s="27"/>
    </row>
    <row r="34" spans="1:243" s="26" customFormat="1" ht="33" customHeight="1">
      <c r="A34" s="59">
        <v>3.2</v>
      </c>
      <c r="B34" s="68" t="s">
        <v>126</v>
      </c>
      <c r="C34" s="69" t="s">
        <v>99</v>
      </c>
      <c r="D34" s="70">
        <v>1</v>
      </c>
      <c r="E34" s="62" t="s">
        <v>35</v>
      </c>
      <c r="F34" s="63"/>
      <c r="G34" s="64"/>
      <c r="H34" s="65"/>
      <c r="I34" s="63" t="s">
        <v>36</v>
      </c>
      <c r="J34" s="66">
        <f t="shared" si="4"/>
        <v>1</v>
      </c>
      <c r="K34" s="64" t="s">
        <v>37</v>
      </c>
      <c r="L34" s="64" t="s">
        <v>4</v>
      </c>
      <c r="M34" s="51"/>
      <c r="N34" s="50"/>
      <c r="O34" s="51"/>
      <c r="P34" s="51"/>
      <c r="Q34" s="50"/>
      <c r="R34" s="50"/>
      <c r="S34" s="52"/>
      <c r="T34" s="52"/>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5"/>
        <v>0</v>
      </c>
      <c r="BB34" s="45">
        <f t="shared" si="6"/>
        <v>0</v>
      </c>
      <c r="BC34" s="25" t="str">
        <f t="shared" si="7"/>
        <v>INR Zero Only</v>
      </c>
      <c r="IA34" s="26">
        <v>3.2</v>
      </c>
      <c r="IB34" s="60" t="s">
        <v>86</v>
      </c>
      <c r="IC34" s="26" t="s">
        <v>99</v>
      </c>
      <c r="ID34" s="26">
        <v>1</v>
      </c>
      <c r="IE34" s="27" t="s">
        <v>35</v>
      </c>
      <c r="IF34" s="27"/>
      <c r="IG34" s="27"/>
      <c r="IH34" s="27"/>
      <c r="II34" s="27"/>
    </row>
    <row r="35" spans="1:243" s="26" customFormat="1" ht="33" customHeight="1">
      <c r="A35" s="59">
        <v>3.3</v>
      </c>
      <c r="B35" s="68" t="s">
        <v>127</v>
      </c>
      <c r="C35" s="69" t="s">
        <v>100</v>
      </c>
      <c r="D35" s="70">
        <v>1.2</v>
      </c>
      <c r="E35" s="62" t="s">
        <v>109</v>
      </c>
      <c r="F35" s="63"/>
      <c r="G35" s="64"/>
      <c r="H35" s="65"/>
      <c r="I35" s="63" t="s">
        <v>36</v>
      </c>
      <c r="J35" s="66">
        <f t="shared" si="4"/>
        <v>1</v>
      </c>
      <c r="K35" s="64" t="s">
        <v>37</v>
      </c>
      <c r="L35" s="64" t="s">
        <v>4</v>
      </c>
      <c r="M35" s="51"/>
      <c r="N35" s="50"/>
      <c r="O35" s="51"/>
      <c r="P35" s="51"/>
      <c r="Q35" s="50"/>
      <c r="R35" s="50"/>
      <c r="S35" s="52"/>
      <c r="T35" s="52"/>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5"/>
        <v>0</v>
      </c>
      <c r="BB35" s="45">
        <f t="shared" si="6"/>
        <v>0</v>
      </c>
      <c r="BC35" s="25" t="str">
        <f t="shared" si="7"/>
        <v>INR Zero Only</v>
      </c>
      <c r="IA35" s="26">
        <v>3.3</v>
      </c>
      <c r="IB35" s="60" t="s">
        <v>87</v>
      </c>
      <c r="IC35" s="26" t="s">
        <v>100</v>
      </c>
      <c r="ID35" s="26">
        <v>1</v>
      </c>
      <c r="IE35" s="27" t="s">
        <v>35</v>
      </c>
      <c r="IF35" s="27"/>
      <c r="IG35" s="27"/>
      <c r="IH35" s="27"/>
      <c r="II35" s="27"/>
    </row>
    <row r="36" spans="1:243" s="26" customFormat="1" ht="33" customHeight="1">
      <c r="A36" s="59">
        <v>3.4</v>
      </c>
      <c r="B36" s="68" t="s">
        <v>115</v>
      </c>
      <c r="C36" s="69" t="s">
        <v>101</v>
      </c>
      <c r="D36" s="70">
        <v>2</v>
      </c>
      <c r="E36" s="62" t="s">
        <v>35</v>
      </c>
      <c r="F36" s="63"/>
      <c r="G36" s="64"/>
      <c r="H36" s="65"/>
      <c r="I36" s="63" t="s">
        <v>36</v>
      </c>
      <c r="J36" s="66">
        <f>IF(I36="Less(-)",-1,1)</f>
        <v>1</v>
      </c>
      <c r="K36" s="64" t="s">
        <v>37</v>
      </c>
      <c r="L36" s="64" t="s">
        <v>4</v>
      </c>
      <c r="M36" s="51"/>
      <c r="N36" s="50"/>
      <c r="O36" s="51"/>
      <c r="P36" s="51"/>
      <c r="Q36" s="50"/>
      <c r="R36" s="50"/>
      <c r="S36" s="52"/>
      <c r="T36" s="52"/>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D36*M36</f>
        <v>0</v>
      </c>
      <c r="BB36" s="45">
        <f>D36*M36+N36+O36+P36+Q36+R36</f>
        <v>0</v>
      </c>
      <c r="BC36" s="25" t="str">
        <f>SpellNumber(L36,BB36)</f>
        <v>INR Zero Only</v>
      </c>
      <c r="IA36" s="26">
        <v>3.4</v>
      </c>
      <c r="IB36" s="60" t="s">
        <v>88</v>
      </c>
      <c r="IC36" s="26" t="s">
        <v>101</v>
      </c>
      <c r="ID36" s="26">
        <v>1</v>
      </c>
      <c r="IE36" s="27" t="s">
        <v>35</v>
      </c>
      <c r="IF36" s="27"/>
      <c r="IG36" s="27"/>
      <c r="IH36" s="27"/>
      <c r="II36" s="27"/>
    </row>
    <row r="37" spans="1:243" s="26" customFormat="1" ht="33" customHeight="1">
      <c r="A37" s="59">
        <v>3.5</v>
      </c>
      <c r="B37" s="68" t="s">
        <v>128</v>
      </c>
      <c r="C37" s="69" t="s">
        <v>102</v>
      </c>
      <c r="D37" s="70">
        <v>1</v>
      </c>
      <c r="E37" s="62" t="s">
        <v>35</v>
      </c>
      <c r="F37" s="63"/>
      <c r="G37" s="64"/>
      <c r="H37" s="65"/>
      <c r="I37" s="63" t="s">
        <v>36</v>
      </c>
      <c r="J37" s="66">
        <f aca="true" t="shared" si="8" ref="J37:J84">IF(I37="Less(-)",-1,1)</f>
        <v>1</v>
      </c>
      <c r="K37" s="64" t="s">
        <v>37</v>
      </c>
      <c r="L37" s="64" t="s">
        <v>4</v>
      </c>
      <c r="M37" s="51"/>
      <c r="N37" s="50"/>
      <c r="O37" s="51"/>
      <c r="P37" s="51"/>
      <c r="Q37" s="50"/>
      <c r="R37" s="50"/>
      <c r="S37" s="52"/>
      <c r="T37" s="52"/>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 aca="true" t="shared" si="9" ref="BA37:BA82">D37*M37</f>
        <v>0</v>
      </c>
      <c r="BB37" s="45">
        <f aca="true" t="shared" si="10" ref="BB37:BB82">D37*M37+N37+O37+P37+Q37+R37</f>
        <v>0</v>
      </c>
      <c r="BC37" s="25" t="str">
        <f aca="true" t="shared" si="11" ref="BC37:BC82">SpellNumber(L37,BB37)</f>
        <v>INR Zero Only</v>
      </c>
      <c r="IB37" s="60"/>
      <c r="IE37" s="27"/>
      <c r="IF37" s="27"/>
      <c r="IG37" s="27"/>
      <c r="IH37" s="27"/>
      <c r="II37" s="27"/>
    </row>
    <row r="38" spans="1:243" s="26" customFormat="1" ht="33" customHeight="1">
      <c r="A38" s="59">
        <v>3.6</v>
      </c>
      <c r="B38" s="68" t="s">
        <v>116</v>
      </c>
      <c r="C38" s="69" t="s">
        <v>103</v>
      </c>
      <c r="D38" s="70">
        <v>2</v>
      </c>
      <c r="E38" s="62" t="s">
        <v>35</v>
      </c>
      <c r="F38" s="63"/>
      <c r="G38" s="64"/>
      <c r="H38" s="65"/>
      <c r="I38" s="63" t="s">
        <v>36</v>
      </c>
      <c r="J38" s="66">
        <f t="shared" si="8"/>
        <v>1</v>
      </c>
      <c r="K38" s="64" t="s">
        <v>37</v>
      </c>
      <c r="L38" s="64" t="s">
        <v>4</v>
      </c>
      <c r="M38" s="51"/>
      <c r="N38" s="50"/>
      <c r="O38" s="51"/>
      <c r="P38" s="51"/>
      <c r="Q38" s="50"/>
      <c r="R38" s="50"/>
      <c r="S38" s="52"/>
      <c r="T38" s="52"/>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 t="shared" si="9"/>
        <v>0</v>
      </c>
      <c r="BB38" s="45">
        <f t="shared" si="10"/>
        <v>0</v>
      </c>
      <c r="BC38" s="25" t="str">
        <f t="shared" si="11"/>
        <v>INR Zero Only</v>
      </c>
      <c r="IB38" s="60"/>
      <c r="IE38" s="27"/>
      <c r="IF38" s="27"/>
      <c r="IG38" s="27"/>
      <c r="IH38" s="27"/>
      <c r="II38" s="27"/>
    </row>
    <row r="39" spans="1:243" s="26" customFormat="1" ht="33" customHeight="1">
      <c r="A39" s="59">
        <v>3.7</v>
      </c>
      <c r="B39" s="68" t="s">
        <v>129</v>
      </c>
      <c r="C39" s="69" t="s">
        <v>104</v>
      </c>
      <c r="D39" s="70">
        <v>2</v>
      </c>
      <c r="E39" s="62" t="s">
        <v>35</v>
      </c>
      <c r="F39" s="63"/>
      <c r="G39" s="64"/>
      <c r="H39" s="65"/>
      <c r="I39" s="63" t="s">
        <v>36</v>
      </c>
      <c r="J39" s="66">
        <f t="shared" si="8"/>
        <v>1</v>
      </c>
      <c r="K39" s="64" t="s">
        <v>37</v>
      </c>
      <c r="L39" s="64" t="s">
        <v>4</v>
      </c>
      <c r="M39" s="51"/>
      <c r="N39" s="50"/>
      <c r="O39" s="51"/>
      <c r="P39" s="51"/>
      <c r="Q39" s="50"/>
      <c r="R39" s="50"/>
      <c r="S39" s="52"/>
      <c r="T39" s="52"/>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 t="shared" si="9"/>
        <v>0</v>
      </c>
      <c r="BB39" s="45">
        <f t="shared" si="10"/>
        <v>0</v>
      </c>
      <c r="BC39" s="25" t="str">
        <f t="shared" si="11"/>
        <v>INR Zero Only</v>
      </c>
      <c r="IB39" s="60"/>
      <c r="IE39" s="27"/>
      <c r="IF39" s="27"/>
      <c r="IG39" s="27"/>
      <c r="IH39" s="27"/>
      <c r="II39" s="27"/>
    </row>
    <row r="40" spans="1:243" s="26" customFormat="1" ht="33" customHeight="1">
      <c r="A40" s="59">
        <v>3.8</v>
      </c>
      <c r="B40" s="68" t="s">
        <v>130</v>
      </c>
      <c r="C40" s="69" t="s">
        <v>105</v>
      </c>
      <c r="D40" s="70">
        <v>1</v>
      </c>
      <c r="E40" s="62" t="s">
        <v>35</v>
      </c>
      <c r="F40" s="63"/>
      <c r="G40" s="64"/>
      <c r="H40" s="65"/>
      <c r="I40" s="63" t="s">
        <v>36</v>
      </c>
      <c r="J40" s="66">
        <f t="shared" si="8"/>
        <v>1</v>
      </c>
      <c r="K40" s="64" t="s">
        <v>37</v>
      </c>
      <c r="L40" s="64" t="s">
        <v>4</v>
      </c>
      <c r="M40" s="51"/>
      <c r="N40" s="50"/>
      <c r="O40" s="51"/>
      <c r="P40" s="51"/>
      <c r="Q40" s="50"/>
      <c r="R40" s="50"/>
      <c r="S40" s="52"/>
      <c r="T40" s="52"/>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4">
        <f t="shared" si="9"/>
        <v>0</v>
      </c>
      <c r="BB40" s="45">
        <f t="shared" si="10"/>
        <v>0</v>
      </c>
      <c r="BC40" s="25" t="str">
        <f t="shared" si="11"/>
        <v>INR Zero Only</v>
      </c>
      <c r="IB40" s="60"/>
      <c r="IE40" s="27"/>
      <c r="IF40" s="27"/>
      <c r="IG40" s="27"/>
      <c r="IH40" s="27"/>
      <c r="II40" s="27"/>
    </row>
    <row r="41" spans="1:243" s="26" customFormat="1" ht="33" customHeight="1">
      <c r="A41" s="59">
        <v>3.9</v>
      </c>
      <c r="B41" s="68" t="s">
        <v>131</v>
      </c>
      <c r="C41" s="69" t="s">
        <v>132</v>
      </c>
      <c r="D41" s="70">
        <v>1</v>
      </c>
      <c r="E41" s="62" t="s">
        <v>35</v>
      </c>
      <c r="F41" s="63"/>
      <c r="G41" s="64"/>
      <c r="H41" s="65"/>
      <c r="I41" s="63" t="s">
        <v>36</v>
      </c>
      <c r="J41" s="66">
        <f t="shared" si="8"/>
        <v>1</v>
      </c>
      <c r="K41" s="64" t="s">
        <v>37</v>
      </c>
      <c r="L41" s="64" t="s">
        <v>4</v>
      </c>
      <c r="M41" s="51"/>
      <c r="N41" s="50"/>
      <c r="O41" s="51"/>
      <c r="P41" s="51"/>
      <c r="Q41" s="50"/>
      <c r="R41" s="50"/>
      <c r="S41" s="52"/>
      <c r="T41" s="52"/>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4">
        <f t="shared" si="9"/>
        <v>0</v>
      </c>
      <c r="BB41" s="45">
        <f t="shared" si="10"/>
        <v>0</v>
      </c>
      <c r="BC41" s="25" t="str">
        <f t="shared" si="11"/>
        <v>INR Zero Only</v>
      </c>
      <c r="IB41" s="60"/>
      <c r="IE41" s="27"/>
      <c r="IF41" s="27"/>
      <c r="IG41" s="27"/>
      <c r="IH41" s="27"/>
      <c r="II41" s="27"/>
    </row>
    <row r="42" spans="1:243" s="26" customFormat="1" ht="33" customHeight="1">
      <c r="A42" s="59">
        <v>4</v>
      </c>
      <c r="B42" s="68" t="s">
        <v>133</v>
      </c>
      <c r="C42" s="69" t="s">
        <v>134</v>
      </c>
      <c r="D42" s="70">
        <v>6</v>
      </c>
      <c r="E42" s="62" t="s">
        <v>35</v>
      </c>
      <c r="F42" s="63"/>
      <c r="G42" s="64"/>
      <c r="H42" s="65"/>
      <c r="I42" s="63" t="s">
        <v>36</v>
      </c>
      <c r="J42" s="66">
        <f t="shared" si="8"/>
        <v>1</v>
      </c>
      <c r="K42" s="64" t="s">
        <v>37</v>
      </c>
      <c r="L42" s="64" t="s">
        <v>4</v>
      </c>
      <c r="M42" s="51"/>
      <c r="N42" s="50"/>
      <c r="O42" s="51"/>
      <c r="P42" s="51"/>
      <c r="Q42" s="50"/>
      <c r="R42" s="50"/>
      <c r="S42" s="52"/>
      <c r="T42" s="52"/>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4">
        <f t="shared" si="9"/>
        <v>0</v>
      </c>
      <c r="BB42" s="45">
        <f t="shared" si="10"/>
        <v>0</v>
      </c>
      <c r="BC42" s="25" t="str">
        <f t="shared" si="11"/>
        <v>INR Zero Only</v>
      </c>
      <c r="IB42" s="60"/>
      <c r="IE42" s="27"/>
      <c r="IF42" s="27"/>
      <c r="IG42" s="27"/>
      <c r="IH42" s="27"/>
      <c r="II42" s="27"/>
    </row>
    <row r="43" spans="1:243" s="26" customFormat="1" ht="33" customHeight="1">
      <c r="A43" s="59">
        <v>4.1</v>
      </c>
      <c r="B43" s="68" t="s">
        <v>135</v>
      </c>
      <c r="C43" s="69" t="s">
        <v>136</v>
      </c>
      <c r="D43" s="70">
        <v>1.27</v>
      </c>
      <c r="E43" s="62" t="s">
        <v>109</v>
      </c>
      <c r="F43" s="63"/>
      <c r="G43" s="64"/>
      <c r="H43" s="65"/>
      <c r="I43" s="63" t="s">
        <v>36</v>
      </c>
      <c r="J43" s="66">
        <f t="shared" si="8"/>
        <v>1</v>
      </c>
      <c r="K43" s="64" t="s">
        <v>37</v>
      </c>
      <c r="L43" s="64" t="s">
        <v>4</v>
      </c>
      <c r="M43" s="51"/>
      <c r="N43" s="50"/>
      <c r="O43" s="51"/>
      <c r="P43" s="51"/>
      <c r="Q43" s="50"/>
      <c r="R43" s="50"/>
      <c r="S43" s="52"/>
      <c r="T43" s="52"/>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4">
        <f t="shared" si="9"/>
        <v>0</v>
      </c>
      <c r="BB43" s="45">
        <f t="shared" si="10"/>
        <v>0</v>
      </c>
      <c r="BC43" s="25" t="str">
        <f t="shared" si="11"/>
        <v>INR Zero Only</v>
      </c>
      <c r="IB43" s="60"/>
      <c r="IE43" s="27"/>
      <c r="IF43" s="27"/>
      <c r="IG43" s="27"/>
      <c r="IH43" s="27"/>
      <c r="II43" s="27"/>
    </row>
    <row r="44" spans="1:243" s="26" customFormat="1" ht="33" customHeight="1">
      <c r="A44" s="59">
        <v>4.2</v>
      </c>
      <c r="B44" s="68" t="s">
        <v>110</v>
      </c>
      <c r="C44" s="69" t="s">
        <v>137</v>
      </c>
      <c r="D44" s="70">
        <v>1.36</v>
      </c>
      <c r="E44" s="62" t="s">
        <v>111</v>
      </c>
      <c r="F44" s="63"/>
      <c r="G44" s="64"/>
      <c r="H44" s="65"/>
      <c r="I44" s="63" t="s">
        <v>36</v>
      </c>
      <c r="J44" s="66">
        <f t="shared" si="8"/>
        <v>1</v>
      </c>
      <c r="K44" s="64" t="s">
        <v>37</v>
      </c>
      <c r="L44" s="64" t="s">
        <v>4</v>
      </c>
      <c r="M44" s="51"/>
      <c r="N44" s="50"/>
      <c r="O44" s="51"/>
      <c r="P44" s="51"/>
      <c r="Q44" s="50"/>
      <c r="R44" s="50"/>
      <c r="S44" s="52"/>
      <c r="T44" s="52"/>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4">
        <f t="shared" si="9"/>
        <v>0</v>
      </c>
      <c r="BB44" s="45">
        <f t="shared" si="10"/>
        <v>0</v>
      </c>
      <c r="BC44" s="25" t="str">
        <f t="shared" si="11"/>
        <v>INR Zero Only</v>
      </c>
      <c r="IB44" s="60"/>
      <c r="IE44" s="27"/>
      <c r="IF44" s="27"/>
      <c r="IG44" s="27"/>
      <c r="IH44" s="27"/>
      <c r="II44" s="27"/>
    </row>
    <row r="45" spans="1:243" s="26" customFormat="1" ht="33" customHeight="1">
      <c r="A45" s="59">
        <v>4.3</v>
      </c>
      <c r="B45" s="68" t="s">
        <v>138</v>
      </c>
      <c r="C45" s="69" t="s">
        <v>139</v>
      </c>
      <c r="D45" s="70">
        <v>1</v>
      </c>
      <c r="E45" s="62" t="s">
        <v>140</v>
      </c>
      <c r="F45" s="63"/>
      <c r="G45" s="64"/>
      <c r="H45" s="65"/>
      <c r="I45" s="63" t="s">
        <v>36</v>
      </c>
      <c r="J45" s="66">
        <f t="shared" si="8"/>
        <v>1</v>
      </c>
      <c r="K45" s="64" t="s">
        <v>37</v>
      </c>
      <c r="L45" s="64" t="s">
        <v>4</v>
      </c>
      <c r="M45" s="51"/>
      <c r="N45" s="50"/>
      <c r="O45" s="51"/>
      <c r="P45" s="51"/>
      <c r="Q45" s="50"/>
      <c r="R45" s="50"/>
      <c r="S45" s="52"/>
      <c r="T45" s="52"/>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4">
        <f t="shared" si="9"/>
        <v>0</v>
      </c>
      <c r="BB45" s="45">
        <f t="shared" si="10"/>
        <v>0</v>
      </c>
      <c r="BC45" s="25" t="str">
        <f t="shared" si="11"/>
        <v>INR Zero Only</v>
      </c>
      <c r="IB45" s="60"/>
      <c r="IE45" s="27"/>
      <c r="IF45" s="27"/>
      <c r="IG45" s="27"/>
      <c r="IH45" s="27"/>
      <c r="II45" s="27"/>
    </row>
    <row r="46" spans="1:243" s="26" customFormat="1" ht="33" customHeight="1">
      <c r="A46" s="59">
        <v>4.4</v>
      </c>
      <c r="B46" s="68" t="s">
        <v>127</v>
      </c>
      <c r="C46" s="69" t="s">
        <v>141</v>
      </c>
      <c r="D46" s="70">
        <v>7.32</v>
      </c>
      <c r="E46" s="62" t="s">
        <v>109</v>
      </c>
      <c r="F46" s="63"/>
      <c r="G46" s="64"/>
      <c r="H46" s="65"/>
      <c r="I46" s="63" t="s">
        <v>36</v>
      </c>
      <c r="J46" s="66">
        <f t="shared" si="8"/>
        <v>1</v>
      </c>
      <c r="K46" s="64" t="s">
        <v>37</v>
      </c>
      <c r="L46" s="64" t="s">
        <v>4</v>
      </c>
      <c r="M46" s="51"/>
      <c r="N46" s="50"/>
      <c r="O46" s="51"/>
      <c r="P46" s="51"/>
      <c r="Q46" s="50"/>
      <c r="R46" s="50"/>
      <c r="S46" s="52"/>
      <c r="T46" s="52"/>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4">
        <f t="shared" si="9"/>
        <v>0</v>
      </c>
      <c r="BB46" s="45">
        <f t="shared" si="10"/>
        <v>0</v>
      </c>
      <c r="BC46" s="25" t="str">
        <f t="shared" si="11"/>
        <v>INR Zero Only</v>
      </c>
      <c r="IB46" s="60"/>
      <c r="IE46" s="27"/>
      <c r="IF46" s="27"/>
      <c r="IG46" s="27"/>
      <c r="IH46" s="27"/>
      <c r="II46" s="27"/>
    </row>
    <row r="47" spans="1:243" s="26" customFormat="1" ht="33" customHeight="1">
      <c r="A47" s="59">
        <v>4.5</v>
      </c>
      <c r="B47" s="68" t="s">
        <v>115</v>
      </c>
      <c r="C47" s="69" t="s">
        <v>142</v>
      </c>
      <c r="D47" s="70">
        <v>12</v>
      </c>
      <c r="E47" s="62" t="s">
        <v>35</v>
      </c>
      <c r="F47" s="63"/>
      <c r="G47" s="64"/>
      <c r="H47" s="65"/>
      <c r="I47" s="63" t="s">
        <v>36</v>
      </c>
      <c r="J47" s="66">
        <f t="shared" si="8"/>
        <v>1</v>
      </c>
      <c r="K47" s="64" t="s">
        <v>37</v>
      </c>
      <c r="L47" s="64" t="s">
        <v>4</v>
      </c>
      <c r="M47" s="51"/>
      <c r="N47" s="50"/>
      <c r="O47" s="51"/>
      <c r="P47" s="51"/>
      <c r="Q47" s="50"/>
      <c r="R47" s="50"/>
      <c r="S47" s="52"/>
      <c r="T47" s="52"/>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4">
        <f t="shared" si="9"/>
        <v>0</v>
      </c>
      <c r="BB47" s="45">
        <f t="shared" si="10"/>
        <v>0</v>
      </c>
      <c r="BC47" s="25" t="str">
        <f t="shared" si="11"/>
        <v>INR Zero Only</v>
      </c>
      <c r="IB47" s="60"/>
      <c r="IE47" s="27"/>
      <c r="IF47" s="27"/>
      <c r="IG47" s="27"/>
      <c r="IH47" s="27"/>
      <c r="II47" s="27"/>
    </row>
    <row r="48" spans="1:243" s="26" customFormat="1" ht="33" customHeight="1">
      <c r="A48" s="59">
        <v>4.6</v>
      </c>
      <c r="B48" s="68" t="s">
        <v>128</v>
      </c>
      <c r="C48" s="69" t="s">
        <v>143</v>
      </c>
      <c r="D48" s="70">
        <v>6</v>
      </c>
      <c r="E48" s="62" t="s">
        <v>35</v>
      </c>
      <c r="F48" s="63"/>
      <c r="G48" s="64"/>
      <c r="H48" s="65"/>
      <c r="I48" s="63" t="s">
        <v>36</v>
      </c>
      <c r="J48" s="66">
        <f t="shared" si="8"/>
        <v>1</v>
      </c>
      <c r="K48" s="64" t="s">
        <v>37</v>
      </c>
      <c r="L48" s="64" t="s">
        <v>4</v>
      </c>
      <c r="M48" s="51"/>
      <c r="N48" s="50"/>
      <c r="O48" s="51"/>
      <c r="P48" s="51"/>
      <c r="Q48" s="50"/>
      <c r="R48" s="50"/>
      <c r="S48" s="52"/>
      <c r="T48" s="52"/>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4">
        <f t="shared" si="9"/>
        <v>0</v>
      </c>
      <c r="BB48" s="45">
        <f t="shared" si="10"/>
        <v>0</v>
      </c>
      <c r="BC48" s="25" t="str">
        <f t="shared" si="11"/>
        <v>INR Zero Only</v>
      </c>
      <c r="IB48" s="60"/>
      <c r="IE48" s="27"/>
      <c r="IF48" s="27"/>
      <c r="IG48" s="27"/>
      <c r="IH48" s="27"/>
      <c r="II48" s="27"/>
    </row>
    <row r="49" spans="1:243" s="26" customFormat="1" ht="33" customHeight="1">
      <c r="A49" s="59">
        <v>4.7</v>
      </c>
      <c r="B49" s="68" t="s">
        <v>144</v>
      </c>
      <c r="C49" s="69" t="s">
        <v>145</v>
      </c>
      <c r="D49" s="70">
        <v>2</v>
      </c>
      <c r="E49" s="62" t="s">
        <v>35</v>
      </c>
      <c r="F49" s="63"/>
      <c r="G49" s="64"/>
      <c r="H49" s="65"/>
      <c r="I49" s="63" t="s">
        <v>36</v>
      </c>
      <c r="J49" s="66">
        <f t="shared" si="8"/>
        <v>1</v>
      </c>
      <c r="K49" s="64" t="s">
        <v>37</v>
      </c>
      <c r="L49" s="64" t="s">
        <v>4</v>
      </c>
      <c r="M49" s="51"/>
      <c r="N49" s="50"/>
      <c r="O49" s="51"/>
      <c r="P49" s="51"/>
      <c r="Q49" s="50"/>
      <c r="R49" s="50"/>
      <c r="S49" s="52"/>
      <c r="T49" s="52"/>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4">
        <f t="shared" si="9"/>
        <v>0</v>
      </c>
      <c r="BB49" s="45">
        <f t="shared" si="10"/>
        <v>0</v>
      </c>
      <c r="BC49" s="25" t="str">
        <f t="shared" si="11"/>
        <v>INR Zero Only</v>
      </c>
      <c r="IB49" s="60"/>
      <c r="IE49" s="27"/>
      <c r="IF49" s="27"/>
      <c r="IG49" s="27"/>
      <c r="IH49" s="27"/>
      <c r="II49" s="27"/>
    </row>
    <row r="50" spans="1:243" s="26" customFormat="1" ht="33" customHeight="1">
      <c r="A50" s="59">
        <v>4.8</v>
      </c>
      <c r="B50" s="68" t="s">
        <v>146</v>
      </c>
      <c r="C50" s="69" t="s">
        <v>147</v>
      </c>
      <c r="D50" s="70">
        <v>2</v>
      </c>
      <c r="E50" s="62" t="s">
        <v>35</v>
      </c>
      <c r="F50" s="63"/>
      <c r="G50" s="64"/>
      <c r="H50" s="65"/>
      <c r="I50" s="63" t="s">
        <v>36</v>
      </c>
      <c r="J50" s="66">
        <f t="shared" si="8"/>
        <v>1</v>
      </c>
      <c r="K50" s="64" t="s">
        <v>37</v>
      </c>
      <c r="L50" s="64" t="s">
        <v>4</v>
      </c>
      <c r="M50" s="51"/>
      <c r="N50" s="50"/>
      <c r="O50" s="51"/>
      <c r="P50" s="51"/>
      <c r="Q50" s="50"/>
      <c r="R50" s="50"/>
      <c r="S50" s="52"/>
      <c r="T50" s="52"/>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4">
        <f t="shared" si="9"/>
        <v>0</v>
      </c>
      <c r="BB50" s="45">
        <f t="shared" si="10"/>
        <v>0</v>
      </c>
      <c r="BC50" s="25" t="str">
        <f t="shared" si="11"/>
        <v>INR Zero Only</v>
      </c>
      <c r="IB50" s="60"/>
      <c r="IE50" s="27"/>
      <c r="IF50" s="27"/>
      <c r="IG50" s="27"/>
      <c r="IH50" s="27"/>
      <c r="II50" s="27"/>
    </row>
    <row r="51" spans="1:243" s="26" customFormat="1" ht="33" customHeight="1">
      <c r="A51" s="59">
        <v>4.9</v>
      </c>
      <c r="B51" s="68" t="s">
        <v>148</v>
      </c>
      <c r="C51" s="69" t="s">
        <v>149</v>
      </c>
      <c r="D51" s="70">
        <v>1</v>
      </c>
      <c r="E51" s="62" t="s">
        <v>35</v>
      </c>
      <c r="F51" s="63"/>
      <c r="G51" s="64"/>
      <c r="H51" s="65"/>
      <c r="I51" s="63" t="s">
        <v>36</v>
      </c>
      <c r="J51" s="66">
        <f t="shared" si="8"/>
        <v>1</v>
      </c>
      <c r="K51" s="64" t="s">
        <v>37</v>
      </c>
      <c r="L51" s="64" t="s">
        <v>4</v>
      </c>
      <c r="M51" s="51"/>
      <c r="N51" s="50"/>
      <c r="O51" s="51"/>
      <c r="P51" s="51"/>
      <c r="Q51" s="50"/>
      <c r="R51" s="50"/>
      <c r="S51" s="52"/>
      <c r="T51" s="52"/>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4">
        <f t="shared" si="9"/>
        <v>0</v>
      </c>
      <c r="BB51" s="45">
        <f t="shared" si="10"/>
        <v>0</v>
      </c>
      <c r="BC51" s="25" t="str">
        <f t="shared" si="11"/>
        <v>INR Zero Only</v>
      </c>
      <c r="IB51" s="60"/>
      <c r="IE51" s="27"/>
      <c r="IF51" s="27"/>
      <c r="IG51" s="27"/>
      <c r="IH51" s="27"/>
      <c r="II51" s="27"/>
    </row>
    <row r="52" spans="1:243" s="26" customFormat="1" ht="33" customHeight="1">
      <c r="A52" s="59">
        <v>5</v>
      </c>
      <c r="B52" s="68" t="s">
        <v>108</v>
      </c>
      <c r="C52" s="69" t="s">
        <v>150</v>
      </c>
      <c r="D52" s="70">
        <v>1.5</v>
      </c>
      <c r="E52" s="62" t="s">
        <v>109</v>
      </c>
      <c r="F52" s="63"/>
      <c r="G52" s="64"/>
      <c r="H52" s="65"/>
      <c r="I52" s="63" t="s">
        <v>36</v>
      </c>
      <c r="J52" s="66">
        <f t="shared" si="8"/>
        <v>1</v>
      </c>
      <c r="K52" s="64" t="s">
        <v>37</v>
      </c>
      <c r="L52" s="64" t="s">
        <v>4</v>
      </c>
      <c r="M52" s="51"/>
      <c r="N52" s="50"/>
      <c r="O52" s="51"/>
      <c r="P52" s="51"/>
      <c r="Q52" s="50"/>
      <c r="R52" s="50"/>
      <c r="S52" s="52"/>
      <c r="T52" s="52"/>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4">
        <f t="shared" si="9"/>
        <v>0</v>
      </c>
      <c r="BB52" s="45">
        <f t="shared" si="10"/>
        <v>0</v>
      </c>
      <c r="BC52" s="25" t="str">
        <f t="shared" si="11"/>
        <v>INR Zero Only</v>
      </c>
      <c r="IB52" s="60"/>
      <c r="IE52" s="27"/>
      <c r="IF52" s="27"/>
      <c r="IG52" s="27"/>
      <c r="IH52" s="27"/>
      <c r="II52" s="27"/>
    </row>
    <row r="53" spans="1:243" s="26" customFormat="1" ht="33" customHeight="1">
      <c r="A53" s="59">
        <v>5.1</v>
      </c>
      <c r="B53" s="68" t="s">
        <v>110</v>
      </c>
      <c r="C53" s="69" t="s">
        <v>151</v>
      </c>
      <c r="D53" s="70">
        <v>1.13</v>
      </c>
      <c r="E53" s="62" t="s">
        <v>111</v>
      </c>
      <c r="F53" s="63"/>
      <c r="G53" s="64"/>
      <c r="H53" s="65"/>
      <c r="I53" s="63" t="s">
        <v>36</v>
      </c>
      <c r="J53" s="66">
        <f t="shared" si="8"/>
        <v>1</v>
      </c>
      <c r="K53" s="64" t="s">
        <v>37</v>
      </c>
      <c r="L53" s="64" t="s">
        <v>4</v>
      </c>
      <c r="M53" s="51"/>
      <c r="N53" s="50"/>
      <c r="O53" s="51"/>
      <c r="P53" s="51"/>
      <c r="Q53" s="50"/>
      <c r="R53" s="50"/>
      <c r="S53" s="52"/>
      <c r="T53" s="52"/>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4">
        <f t="shared" si="9"/>
        <v>0</v>
      </c>
      <c r="BB53" s="45">
        <f t="shared" si="10"/>
        <v>0</v>
      </c>
      <c r="BC53" s="25" t="str">
        <f t="shared" si="11"/>
        <v>INR Zero Only</v>
      </c>
      <c r="IB53" s="60"/>
      <c r="IE53" s="27"/>
      <c r="IF53" s="27"/>
      <c r="IG53" s="27"/>
      <c r="IH53" s="27"/>
      <c r="II53" s="27"/>
    </row>
    <row r="54" spans="1:243" s="26" customFormat="1" ht="33" customHeight="1">
      <c r="A54" s="59">
        <v>5.2</v>
      </c>
      <c r="B54" s="68" t="s">
        <v>152</v>
      </c>
      <c r="C54" s="69" t="s">
        <v>153</v>
      </c>
      <c r="D54" s="70">
        <v>2</v>
      </c>
      <c r="E54" s="62" t="s">
        <v>35</v>
      </c>
      <c r="F54" s="63"/>
      <c r="G54" s="64"/>
      <c r="H54" s="65"/>
      <c r="I54" s="63" t="s">
        <v>36</v>
      </c>
      <c r="J54" s="66">
        <f t="shared" si="8"/>
        <v>1</v>
      </c>
      <c r="K54" s="64" t="s">
        <v>37</v>
      </c>
      <c r="L54" s="64" t="s">
        <v>4</v>
      </c>
      <c r="M54" s="51"/>
      <c r="N54" s="50"/>
      <c r="O54" s="51"/>
      <c r="P54" s="51"/>
      <c r="Q54" s="50"/>
      <c r="R54" s="50"/>
      <c r="S54" s="52"/>
      <c r="T54" s="52"/>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4">
        <f t="shared" si="9"/>
        <v>0</v>
      </c>
      <c r="BB54" s="45">
        <f t="shared" si="10"/>
        <v>0</v>
      </c>
      <c r="BC54" s="25" t="str">
        <f t="shared" si="11"/>
        <v>INR Zero Only</v>
      </c>
      <c r="IB54" s="60"/>
      <c r="IE54" s="27"/>
      <c r="IF54" s="27"/>
      <c r="IG54" s="27"/>
      <c r="IH54" s="27"/>
      <c r="II54" s="27"/>
    </row>
    <row r="55" spans="1:243" s="26" customFormat="1" ht="33" customHeight="1">
      <c r="A55" s="59">
        <v>5.3</v>
      </c>
      <c r="B55" s="68" t="s">
        <v>127</v>
      </c>
      <c r="C55" s="69" t="s">
        <v>154</v>
      </c>
      <c r="D55" s="70">
        <v>1.5</v>
      </c>
      <c r="E55" s="62" t="s">
        <v>109</v>
      </c>
      <c r="F55" s="63"/>
      <c r="G55" s="64"/>
      <c r="H55" s="65"/>
      <c r="I55" s="63" t="s">
        <v>36</v>
      </c>
      <c r="J55" s="66">
        <f t="shared" si="8"/>
        <v>1</v>
      </c>
      <c r="K55" s="64" t="s">
        <v>37</v>
      </c>
      <c r="L55" s="64" t="s">
        <v>4</v>
      </c>
      <c r="M55" s="51"/>
      <c r="N55" s="50"/>
      <c r="O55" s="51"/>
      <c r="P55" s="51"/>
      <c r="Q55" s="50"/>
      <c r="R55" s="50"/>
      <c r="S55" s="52"/>
      <c r="T55" s="52"/>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4">
        <f t="shared" si="9"/>
        <v>0</v>
      </c>
      <c r="BB55" s="45">
        <f t="shared" si="10"/>
        <v>0</v>
      </c>
      <c r="BC55" s="25" t="str">
        <f t="shared" si="11"/>
        <v>INR Zero Only</v>
      </c>
      <c r="IB55" s="60"/>
      <c r="IE55" s="27"/>
      <c r="IF55" s="27"/>
      <c r="IG55" s="27"/>
      <c r="IH55" s="27"/>
      <c r="II55" s="27"/>
    </row>
    <row r="56" spans="1:243" s="26" customFormat="1" ht="33" customHeight="1">
      <c r="A56" s="59">
        <v>5.4</v>
      </c>
      <c r="B56" s="68" t="s">
        <v>115</v>
      </c>
      <c r="C56" s="69" t="s">
        <v>155</v>
      </c>
      <c r="D56" s="70">
        <v>2</v>
      </c>
      <c r="E56" s="62" t="s">
        <v>35</v>
      </c>
      <c r="F56" s="63"/>
      <c r="G56" s="64"/>
      <c r="H56" s="65"/>
      <c r="I56" s="63" t="s">
        <v>36</v>
      </c>
      <c r="J56" s="66">
        <f t="shared" si="8"/>
        <v>1</v>
      </c>
      <c r="K56" s="64" t="s">
        <v>37</v>
      </c>
      <c r="L56" s="64" t="s">
        <v>4</v>
      </c>
      <c r="M56" s="51"/>
      <c r="N56" s="50"/>
      <c r="O56" s="51"/>
      <c r="P56" s="51"/>
      <c r="Q56" s="50"/>
      <c r="R56" s="50"/>
      <c r="S56" s="52"/>
      <c r="T56" s="52"/>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4">
        <f t="shared" si="9"/>
        <v>0</v>
      </c>
      <c r="BB56" s="45">
        <f t="shared" si="10"/>
        <v>0</v>
      </c>
      <c r="BC56" s="25" t="str">
        <f t="shared" si="11"/>
        <v>INR Zero Only</v>
      </c>
      <c r="IB56" s="60"/>
      <c r="IE56" s="27"/>
      <c r="IF56" s="27"/>
      <c r="IG56" s="27"/>
      <c r="IH56" s="27"/>
      <c r="II56" s="27"/>
    </row>
    <row r="57" spans="1:243" s="26" customFormat="1" ht="33" customHeight="1">
      <c r="A57" s="59">
        <v>5.5</v>
      </c>
      <c r="B57" s="68" t="s">
        <v>128</v>
      </c>
      <c r="C57" s="69" t="s">
        <v>156</v>
      </c>
      <c r="D57" s="70">
        <v>1</v>
      </c>
      <c r="E57" s="62" t="s">
        <v>35</v>
      </c>
      <c r="F57" s="63"/>
      <c r="G57" s="64"/>
      <c r="H57" s="65"/>
      <c r="I57" s="63" t="s">
        <v>36</v>
      </c>
      <c r="J57" s="66">
        <f t="shared" si="8"/>
        <v>1</v>
      </c>
      <c r="K57" s="64" t="s">
        <v>37</v>
      </c>
      <c r="L57" s="64" t="s">
        <v>4</v>
      </c>
      <c r="M57" s="51"/>
      <c r="N57" s="50"/>
      <c r="O57" s="51"/>
      <c r="P57" s="51"/>
      <c r="Q57" s="50"/>
      <c r="R57" s="50"/>
      <c r="S57" s="52"/>
      <c r="T57" s="52"/>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4">
        <f t="shared" si="9"/>
        <v>0</v>
      </c>
      <c r="BB57" s="45">
        <f t="shared" si="10"/>
        <v>0</v>
      </c>
      <c r="BC57" s="25" t="str">
        <f t="shared" si="11"/>
        <v>INR Zero Only</v>
      </c>
      <c r="IB57" s="60"/>
      <c r="IE57" s="27"/>
      <c r="IF57" s="27"/>
      <c r="IG57" s="27"/>
      <c r="IH57" s="27"/>
      <c r="II57" s="27"/>
    </row>
    <row r="58" spans="1:243" s="26" customFormat="1" ht="33" customHeight="1">
      <c r="A58" s="59">
        <v>5.6</v>
      </c>
      <c r="B58" s="68" t="s">
        <v>157</v>
      </c>
      <c r="C58" s="69" t="s">
        <v>158</v>
      </c>
      <c r="D58" s="70">
        <v>1</v>
      </c>
      <c r="E58" s="62" t="s">
        <v>35</v>
      </c>
      <c r="F58" s="63"/>
      <c r="G58" s="64"/>
      <c r="H58" s="65"/>
      <c r="I58" s="63" t="s">
        <v>36</v>
      </c>
      <c r="J58" s="66">
        <f t="shared" si="8"/>
        <v>1</v>
      </c>
      <c r="K58" s="64" t="s">
        <v>37</v>
      </c>
      <c r="L58" s="64" t="s">
        <v>4</v>
      </c>
      <c r="M58" s="51"/>
      <c r="N58" s="50"/>
      <c r="O58" s="51"/>
      <c r="P58" s="51"/>
      <c r="Q58" s="50"/>
      <c r="R58" s="50"/>
      <c r="S58" s="52"/>
      <c r="T58" s="52"/>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4">
        <f t="shared" si="9"/>
        <v>0</v>
      </c>
      <c r="BB58" s="45">
        <f t="shared" si="10"/>
        <v>0</v>
      </c>
      <c r="BC58" s="25" t="str">
        <f t="shared" si="11"/>
        <v>INR Zero Only</v>
      </c>
      <c r="IB58" s="60"/>
      <c r="IE58" s="27"/>
      <c r="IF58" s="27"/>
      <c r="IG58" s="27"/>
      <c r="IH58" s="27"/>
      <c r="II58" s="27"/>
    </row>
    <row r="59" spans="1:243" s="26" customFormat="1" ht="33" customHeight="1">
      <c r="A59" s="59">
        <v>5.7</v>
      </c>
      <c r="B59" s="68" t="s">
        <v>116</v>
      </c>
      <c r="C59" s="69" t="s">
        <v>159</v>
      </c>
      <c r="D59" s="70">
        <v>2</v>
      </c>
      <c r="E59" s="62" t="s">
        <v>35</v>
      </c>
      <c r="F59" s="63"/>
      <c r="G59" s="64"/>
      <c r="H59" s="65"/>
      <c r="I59" s="63" t="s">
        <v>36</v>
      </c>
      <c r="J59" s="66">
        <f t="shared" si="8"/>
        <v>1</v>
      </c>
      <c r="K59" s="64" t="s">
        <v>37</v>
      </c>
      <c r="L59" s="64" t="s">
        <v>4</v>
      </c>
      <c r="M59" s="51"/>
      <c r="N59" s="50"/>
      <c r="O59" s="51"/>
      <c r="P59" s="51"/>
      <c r="Q59" s="50"/>
      <c r="R59" s="50"/>
      <c r="S59" s="52"/>
      <c r="T59" s="52"/>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4">
        <f t="shared" si="9"/>
        <v>0</v>
      </c>
      <c r="BB59" s="45">
        <f t="shared" si="10"/>
        <v>0</v>
      </c>
      <c r="BC59" s="25" t="str">
        <f t="shared" si="11"/>
        <v>INR Zero Only</v>
      </c>
      <c r="IB59" s="60"/>
      <c r="IE59" s="27"/>
      <c r="IF59" s="27"/>
      <c r="IG59" s="27"/>
      <c r="IH59" s="27"/>
      <c r="II59" s="27"/>
    </row>
    <row r="60" spans="1:243" s="26" customFormat="1" ht="33" customHeight="1">
      <c r="A60" s="59">
        <v>5.8</v>
      </c>
      <c r="B60" s="68" t="s">
        <v>160</v>
      </c>
      <c r="C60" s="69" t="s">
        <v>161</v>
      </c>
      <c r="D60" s="70">
        <v>2</v>
      </c>
      <c r="E60" s="62" t="s">
        <v>35</v>
      </c>
      <c r="F60" s="63"/>
      <c r="G60" s="64"/>
      <c r="H60" s="65"/>
      <c r="I60" s="63" t="s">
        <v>36</v>
      </c>
      <c r="J60" s="66">
        <f t="shared" si="8"/>
        <v>1</v>
      </c>
      <c r="K60" s="64" t="s">
        <v>37</v>
      </c>
      <c r="L60" s="64" t="s">
        <v>4</v>
      </c>
      <c r="M60" s="51"/>
      <c r="N60" s="50"/>
      <c r="O60" s="51"/>
      <c r="P60" s="51"/>
      <c r="Q60" s="50"/>
      <c r="R60" s="50"/>
      <c r="S60" s="52"/>
      <c r="T60" s="52"/>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4">
        <f t="shared" si="9"/>
        <v>0</v>
      </c>
      <c r="BB60" s="45">
        <f t="shared" si="10"/>
        <v>0</v>
      </c>
      <c r="BC60" s="25" t="str">
        <f t="shared" si="11"/>
        <v>INR Zero Only</v>
      </c>
      <c r="IB60" s="60"/>
      <c r="IE60" s="27"/>
      <c r="IF60" s="27"/>
      <c r="IG60" s="27"/>
      <c r="IH60" s="27"/>
      <c r="II60" s="27"/>
    </row>
    <row r="61" spans="1:243" s="26" customFormat="1" ht="33" customHeight="1">
      <c r="A61" s="59">
        <v>5.9</v>
      </c>
      <c r="B61" s="68" t="s">
        <v>130</v>
      </c>
      <c r="C61" s="69" t="s">
        <v>162</v>
      </c>
      <c r="D61" s="70">
        <v>1</v>
      </c>
      <c r="E61" s="62" t="s">
        <v>35</v>
      </c>
      <c r="F61" s="63"/>
      <c r="G61" s="64"/>
      <c r="H61" s="65"/>
      <c r="I61" s="63" t="s">
        <v>36</v>
      </c>
      <c r="J61" s="66">
        <f t="shared" si="8"/>
        <v>1</v>
      </c>
      <c r="K61" s="64" t="s">
        <v>37</v>
      </c>
      <c r="L61" s="64" t="s">
        <v>4</v>
      </c>
      <c r="M61" s="51"/>
      <c r="N61" s="50"/>
      <c r="O61" s="51"/>
      <c r="P61" s="51"/>
      <c r="Q61" s="50"/>
      <c r="R61" s="50"/>
      <c r="S61" s="52"/>
      <c r="T61" s="52"/>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4">
        <f t="shared" si="9"/>
        <v>0</v>
      </c>
      <c r="BB61" s="45">
        <f t="shared" si="10"/>
        <v>0</v>
      </c>
      <c r="BC61" s="25" t="str">
        <f t="shared" si="11"/>
        <v>INR Zero Only</v>
      </c>
      <c r="IB61" s="60"/>
      <c r="IE61" s="27"/>
      <c r="IF61" s="27"/>
      <c r="IG61" s="27"/>
      <c r="IH61" s="27"/>
      <c r="II61" s="27"/>
    </row>
    <row r="62" spans="1:243" s="26" customFormat="1" ht="33" customHeight="1">
      <c r="A62" s="59">
        <v>6</v>
      </c>
      <c r="B62" s="68" t="s">
        <v>131</v>
      </c>
      <c r="C62" s="69" t="s">
        <v>163</v>
      </c>
      <c r="D62" s="70">
        <v>1</v>
      </c>
      <c r="E62" s="62" t="s">
        <v>35</v>
      </c>
      <c r="F62" s="63"/>
      <c r="G62" s="64"/>
      <c r="H62" s="65"/>
      <c r="I62" s="63" t="s">
        <v>36</v>
      </c>
      <c r="J62" s="66">
        <f t="shared" si="8"/>
        <v>1</v>
      </c>
      <c r="K62" s="64" t="s">
        <v>37</v>
      </c>
      <c r="L62" s="64" t="s">
        <v>4</v>
      </c>
      <c r="M62" s="51"/>
      <c r="N62" s="50"/>
      <c r="O62" s="51"/>
      <c r="P62" s="51"/>
      <c r="Q62" s="50"/>
      <c r="R62" s="50"/>
      <c r="S62" s="52"/>
      <c r="T62" s="52"/>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4">
        <f t="shared" si="9"/>
        <v>0</v>
      </c>
      <c r="BB62" s="45">
        <f t="shared" si="10"/>
        <v>0</v>
      </c>
      <c r="BC62" s="25" t="str">
        <f t="shared" si="11"/>
        <v>INR Zero Only</v>
      </c>
      <c r="IB62" s="60"/>
      <c r="IE62" s="27"/>
      <c r="IF62" s="27"/>
      <c r="IG62" s="27"/>
      <c r="IH62" s="27"/>
      <c r="II62" s="27"/>
    </row>
    <row r="63" spans="1:243" s="26" customFormat="1" ht="33" customHeight="1">
      <c r="A63" s="59">
        <v>6.1</v>
      </c>
      <c r="B63" s="68" t="s">
        <v>117</v>
      </c>
      <c r="C63" s="69" t="s">
        <v>164</v>
      </c>
      <c r="D63" s="70">
        <v>1</v>
      </c>
      <c r="E63" s="62" t="s">
        <v>35</v>
      </c>
      <c r="F63" s="63"/>
      <c r="G63" s="64"/>
      <c r="H63" s="65"/>
      <c r="I63" s="63" t="s">
        <v>36</v>
      </c>
      <c r="J63" s="66">
        <f t="shared" si="8"/>
        <v>1</v>
      </c>
      <c r="K63" s="64" t="s">
        <v>37</v>
      </c>
      <c r="L63" s="64" t="s">
        <v>4</v>
      </c>
      <c r="M63" s="51"/>
      <c r="N63" s="50"/>
      <c r="O63" s="51"/>
      <c r="P63" s="51"/>
      <c r="Q63" s="50"/>
      <c r="R63" s="50"/>
      <c r="S63" s="52"/>
      <c r="T63" s="52"/>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4">
        <f t="shared" si="9"/>
        <v>0</v>
      </c>
      <c r="BB63" s="45">
        <f t="shared" si="10"/>
        <v>0</v>
      </c>
      <c r="BC63" s="25" t="str">
        <f t="shared" si="11"/>
        <v>INR Zero Only</v>
      </c>
      <c r="IB63" s="60"/>
      <c r="IE63" s="27"/>
      <c r="IF63" s="27"/>
      <c r="IG63" s="27"/>
      <c r="IH63" s="27"/>
      <c r="II63" s="27"/>
    </row>
    <row r="64" spans="1:243" s="26" customFormat="1" ht="33" customHeight="1">
      <c r="A64" s="59">
        <v>6.2</v>
      </c>
      <c r="B64" s="68" t="s">
        <v>108</v>
      </c>
      <c r="C64" s="69" t="s">
        <v>165</v>
      </c>
      <c r="D64" s="70">
        <v>1.83</v>
      </c>
      <c r="E64" s="62" t="s">
        <v>109</v>
      </c>
      <c r="F64" s="63"/>
      <c r="G64" s="64"/>
      <c r="H64" s="65"/>
      <c r="I64" s="63" t="s">
        <v>36</v>
      </c>
      <c r="J64" s="66">
        <f t="shared" si="8"/>
        <v>1</v>
      </c>
      <c r="K64" s="64" t="s">
        <v>37</v>
      </c>
      <c r="L64" s="64" t="s">
        <v>4</v>
      </c>
      <c r="M64" s="51"/>
      <c r="N64" s="50"/>
      <c r="O64" s="51"/>
      <c r="P64" s="51"/>
      <c r="Q64" s="50"/>
      <c r="R64" s="50"/>
      <c r="S64" s="52"/>
      <c r="T64" s="52"/>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4">
        <f t="shared" si="9"/>
        <v>0</v>
      </c>
      <c r="BB64" s="45">
        <f t="shared" si="10"/>
        <v>0</v>
      </c>
      <c r="BC64" s="25" t="str">
        <f t="shared" si="11"/>
        <v>INR Zero Only</v>
      </c>
      <c r="IB64" s="60"/>
      <c r="IE64" s="27"/>
      <c r="IF64" s="27"/>
      <c r="IG64" s="27"/>
      <c r="IH64" s="27"/>
      <c r="II64" s="27"/>
    </row>
    <row r="65" spans="1:243" s="26" customFormat="1" ht="33" customHeight="1">
      <c r="A65" s="59">
        <v>6.3</v>
      </c>
      <c r="B65" s="68" t="s">
        <v>110</v>
      </c>
      <c r="C65" s="69" t="s">
        <v>166</v>
      </c>
      <c r="D65" s="70">
        <v>1.37</v>
      </c>
      <c r="E65" s="62" t="s">
        <v>111</v>
      </c>
      <c r="F65" s="63"/>
      <c r="G65" s="64"/>
      <c r="H65" s="65"/>
      <c r="I65" s="63" t="s">
        <v>36</v>
      </c>
      <c r="J65" s="66">
        <f t="shared" si="8"/>
        <v>1</v>
      </c>
      <c r="K65" s="64" t="s">
        <v>37</v>
      </c>
      <c r="L65" s="64" t="s">
        <v>4</v>
      </c>
      <c r="M65" s="51"/>
      <c r="N65" s="50"/>
      <c r="O65" s="51"/>
      <c r="P65" s="51"/>
      <c r="Q65" s="50"/>
      <c r="R65" s="50"/>
      <c r="S65" s="52"/>
      <c r="T65" s="52"/>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4">
        <f t="shared" si="9"/>
        <v>0</v>
      </c>
      <c r="BB65" s="45">
        <f t="shared" si="10"/>
        <v>0</v>
      </c>
      <c r="BC65" s="25" t="str">
        <f t="shared" si="11"/>
        <v>INR Zero Only</v>
      </c>
      <c r="IB65" s="60"/>
      <c r="IE65" s="27"/>
      <c r="IF65" s="27"/>
      <c r="IG65" s="27"/>
      <c r="IH65" s="27"/>
      <c r="II65" s="27"/>
    </row>
    <row r="66" spans="1:243" s="26" customFormat="1" ht="33" customHeight="1">
      <c r="A66" s="59">
        <v>6.4</v>
      </c>
      <c r="B66" s="68" t="s">
        <v>118</v>
      </c>
      <c r="C66" s="69" t="s">
        <v>167</v>
      </c>
      <c r="D66" s="70">
        <v>2</v>
      </c>
      <c r="E66" s="62" t="s">
        <v>35</v>
      </c>
      <c r="F66" s="63"/>
      <c r="G66" s="64"/>
      <c r="H66" s="65"/>
      <c r="I66" s="63" t="s">
        <v>36</v>
      </c>
      <c r="J66" s="66">
        <f t="shared" si="8"/>
        <v>1</v>
      </c>
      <c r="K66" s="64" t="s">
        <v>37</v>
      </c>
      <c r="L66" s="64" t="s">
        <v>4</v>
      </c>
      <c r="M66" s="51"/>
      <c r="N66" s="50"/>
      <c r="O66" s="51"/>
      <c r="P66" s="51"/>
      <c r="Q66" s="50"/>
      <c r="R66" s="50"/>
      <c r="S66" s="52"/>
      <c r="T66" s="52"/>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4">
        <f t="shared" si="9"/>
        <v>0</v>
      </c>
      <c r="BB66" s="45">
        <f t="shared" si="10"/>
        <v>0</v>
      </c>
      <c r="BC66" s="25" t="str">
        <f t="shared" si="11"/>
        <v>INR Zero Only</v>
      </c>
      <c r="IB66" s="60"/>
      <c r="IE66" s="27"/>
      <c r="IF66" s="27"/>
      <c r="IG66" s="27"/>
      <c r="IH66" s="27"/>
      <c r="II66" s="27"/>
    </row>
    <row r="67" spans="1:243" s="26" customFormat="1" ht="33" customHeight="1">
      <c r="A67" s="59">
        <v>6.5</v>
      </c>
      <c r="B67" s="68" t="s">
        <v>119</v>
      </c>
      <c r="C67" s="69" t="s">
        <v>168</v>
      </c>
      <c r="D67" s="70">
        <v>1</v>
      </c>
      <c r="E67" s="62" t="s">
        <v>35</v>
      </c>
      <c r="F67" s="63"/>
      <c r="G67" s="64"/>
      <c r="H67" s="65"/>
      <c r="I67" s="63" t="s">
        <v>36</v>
      </c>
      <c r="J67" s="66">
        <f t="shared" si="8"/>
        <v>1</v>
      </c>
      <c r="K67" s="64" t="s">
        <v>37</v>
      </c>
      <c r="L67" s="64" t="s">
        <v>4</v>
      </c>
      <c r="M67" s="51"/>
      <c r="N67" s="50"/>
      <c r="O67" s="51"/>
      <c r="P67" s="51"/>
      <c r="Q67" s="50"/>
      <c r="R67" s="50"/>
      <c r="S67" s="52"/>
      <c r="T67" s="52"/>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4">
        <f t="shared" si="9"/>
        <v>0</v>
      </c>
      <c r="BB67" s="45">
        <f t="shared" si="10"/>
        <v>0</v>
      </c>
      <c r="BC67" s="25" t="str">
        <f t="shared" si="11"/>
        <v>INR Zero Only</v>
      </c>
      <c r="IB67" s="60"/>
      <c r="IE67" s="27"/>
      <c r="IF67" s="27"/>
      <c r="IG67" s="27"/>
      <c r="IH67" s="27"/>
      <c r="II67" s="27"/>
    </row>
    <row r="68" spans="1:243" s="26" customFormat="1" ht="33" customHeight="1">
      <c r="A68" s="59">
        <v>6.6</v>
      </c>
      <c r="B68" s="68" t="s">
        <v>120</v>
      </c>
      <c r="C68" s="69" t="s">
        <v>169</v>
      </c>
      <c r="D68" s="70">
        <v>1</v>
      </c>
      <c r="E68" s="62" t="s">
        <v>35</v>
      </c>
      <c r="F68" s="63"/>
      <c r="G68" s="64"/>
      <c r="H68" s="65"/>
      <c r="I68" s="63" t="s">
        <v>36</v>
      </c>
      <c r="J68" s="66">
        <f t="shared" si="8"/>
        <v>1</v>
      </c>
      <c r="K68" s="64" t="s">
        <v>37</v>
      </c>
      <c r="L68" s="64" t="s">
        <v>4</v>
      </c>
      <c r="M68" s="51"/>
      <c r="N68" s="50"/>
      <c r="O68" s="51"/>
      <c r="P68" s="51"/>
      <c r="Q68" s="50"/>
      <c r="R68" s="50"/>
      <c r="S68" s="52"/>
      <c r="T68" s="52"/>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4">
        <f t="shared" si="9"/>
        <v>0</v>
      </c>
      <c r="BB68" s="45">
        <f t="shared" si="10"/>
        <v>0</v>
      </c>
      <c r="BC68" s="25" t="str">
        <f t="shared" si="11"/>
        <v>INR Zero Only</v>
      </c>
      <c r="IB68" s="60"/>
      <c r="IE68" s="27"/>
      <c r="IF68" s="27"/>
      <c r="IG68" s="27"/>
      <c r="IH68" s="27"/>
      <c r="II68" s="27"/>
    </row>
    <row r="69" spans="1:243" s="26" customFormat="1" ht="33" customHeight="1">
      <c r="A69" s="59">
        <v>6.7</v>
      </c>
      <c r="B69" s="68" t="s">
        <v>121</v>
      </c>
      <c r="C69" s="69" t="s">
        <v>170</v>
      </c>
      <c r="D69" s="70">
        <v>1</v>
      </c>
      <c r="E69" s="62" t="s">
        <v>35</v>
      </c>
      <c r="F69" s="63"/>
      <c r="G69" s="64"/>
      <c r="H69" s="65"/>
      <c r="I69" s="63" t="s">
        <v>36</v>
      </c>
      <c r="J69" s="66">
        <f t="shared" si="8"/>
        <v>1</v>
      </c>
      <c r="K69" s="64" t="s">
        <v>37</v>
      </c>
      <c r="L69" s="64" t="s">
        <v>4</v>
      </c>
      <c r="M69" s="51"/>
      <c r="N69" s="50"/>
      <c r="O69" s="51"/>
      <c r="P69" s="51"/>
      <c r="Q69" s="50"/>
      <c r="R69" s="50"/>
      <c r="S69" s="52"/>
      <c r="T69" s="52"/>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4">
        <f t="shared" si="9"/>
        <v>0</v>
      </c>
      <c r="BB69" s="45">
        <f t="shared" si="10"/>
        <v>0</v>
      </c>
      <c r="BC69" s="25" t="str">
        <f t="shared" si="11"/>
        <v>INR Zero Only</v>
      </c>
      <c r="IB69" s="60"/>
      <c r="IE69" s="27"/>
      <c r="IF69" s="27"/>
      <c r="IG69" s="27"/>
      <c r="IH69" s="27"/>
      <c r="II69" s="27"/>
    </row>
    <row r="70" spans="1:243" s="26" customFormat="1" ht="33" customHeight="1">
      <c r="A70" s="59">
        <v>6.8</v>
      </c>
      <c r="B70" s="68" t="s">
        <v>122</v>
      </c>
      <c r="C70" s="69" t="s">
        <v>171</v>
      </c>
      <c r="D70" s="70">
        <v>1</v>
      </c>
      <c r="E70" s="62" t="s">
        <v>35</v>
      </c>
      <c r="F70" s="63"/>
      <c r="G70" s="64"/>
      <c r="H70" s="65"/>
      <c r="I70" s="63" t="s">
        <v>36</v>
      </c>
      <c r="J70" s="66">
        <f t="shared" si="8"/>
        <v>1</v>
      </c>
      <c r="K70" s="64" t="s">
        <v>37</v>
      </c>
      <c r="L70" s="64" t="s">
        <v>4</v>
      </c>
      <c r="M70" s="51"/>
      <c r="N70" s="50"/>
      <c r="O70" s="51"/>
      <c r="P70" s="51"/>
      <c r="Q70" s="50"/>
      <c r="R70" s="50"/>
      <c r="S70" s="52"/>
      <c r="T70" s="52"/>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4">
        <f t="shared" si="9"/>
        <v>0</v>
      </c>
      <c r="BB70" s="45">
        <f t="shared" si="10"/>
        <v>0</v>
      </c>
      <c r="BC70" s="25" t="str">
        <f t="shared" si="11"/>
        <v>INR Zero Only</v>
      </c>
      <c r="IB70" s="60"/>
      <c r="IE70" s="27"/>
      <c r="IF70" s="27"/>
      <c r="IG70" s="27"/>
      <c r="IH70" s="27"/>
      <c r="II70" s="27"/>
    </row>
    <row r="71" spans="1:243" s="26" customFormat="1" ht="33" customHeight="1">
      <c r="A71" s="59">
        <v>6.9</v>
      </c>
      <c r="B71" s="68" t="s">
        <v>116</v>
      </c>
      <c r="C71" s="69" t="s">
        <v>172</v>
      </c>
      <c r="D71" s="70">
        <v>2</v>
      </c>
      <c r="E71" s="62" t="s">
        <v>35</v>
      </c>
      <c r="F71" s="63"/>
      <c r="G71" s="64"/>
      <c r="H71" s="65"/>
      <c r="I71" s="63" t="s">
        <v>36</v>
      </c>
      <c r="J71" s="66">
        <f t="shared" si="8"/>
        <v>1</v>
      </c>
      <c r="K71" s="64" t="s">
        <v>37</v>
      </c>
      <c r="L71" s="64" t="s">
        <v>4</v>
      </c>
      <c r="M71" s="51"/>
      <c r="N71" s="50"/>
      <c r="O71" s="51"/>
      <c r="P71" s="51"/>
      <c r="Q71" s="50"/>
      <c r="R71" s="50"/>
      <c r="S71" s="52"/>
      <c r="T71" s="52"/>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4">
        <f t="shared" si="9"/>
        <v>0</v>
      </c>
      <c r="BB71" s="45">
        <f t="shared" si="10"/>
        <v>0</v>
      </c>
      <c r="BC71" s="25" t="str">
        <f t="shared" si="11"/>
        <v>INR Zero Only</v>
      </c>
      <c r="IB71" s="60"/>
      <c r="IE71" s="27"/>
      <c r="IF71" s="27"/>
      <c r="IG71" s="27"/>
      <c r="IH71" s="27"/>
      <c r="II71" s="27"/>
    </row>
    <row r="72" spans="1:243" s="26" customFormat="1" ht="33" customHeight="1">
      <c r="A72" s="59">
        <v>7</v>
      </c>
      <c r="B72" s="68" t="s">
        <v>173</v>
      </c>
      <c r="C72" s="69" t="s">
        <v>174</v>
      </c>
      <c r="D72" s="70">
        <v>1</v>
      </c>
      <c r="E72" s="62" t="s">
        <v>175</v>
      </c>
      <c r="F72" s="63"/>
      <c r="G72" s="64"/>
      <c r="H72" s="65"/>
      <c r="I72" s="63" t="s">
        <v>36</v>
      </c>
      <c r="J72" s="66">
        <f t="shared" si="8"/>
        <v>1</v>
      </c>
      <c r="K72" s="64" t="s">
        <v>37</v>
      </c>
      <c r="L72" s="64" t="s">
        <v>4</v>
      </c>
      <c r="M72" s="51"/>
      <c r="N72" s="50"/>
      <c r="O72" s="51"/>
      <c r="P72" s="51"/>
      <c r="Q72" s="50"/>
      <c r="R72" s="50"/>
      <c r="S72" s="52"/>
      <c r="T72" s="52"/>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4">
        <f t="shared" si="9"/>
        <v>0</v>
      </c>
      <c r="BB72" s="45">
        <f t="shared" si="10"/>
        <v>0</v>
      </c>
      <c r="BC72" s="25" t="str">
        <f t="shared" si="11"/>
        <v>INR Zero Only</v>
      </c>
      <c r="IB72" s="60"/>
      <c r="IE72" s="27"/>
      <c r="IF72" s="27"/>
      <c r="IG72" s="27"/>
      <c r="IH72" s="27"/>
      <c r="II72" s="27"/>
    </row>
    <row r="73" spans="1:243" s="26" customFormat="1" ht="33" customHeight="1">
      <c r="A73" s="59">
        <v>7.1</v>
      </c>
      <c r="B73" s="68" t="s">
        <v>176</v>
      </c>
      <c r="C73" s="69" t="s">
        <v>177</v>
      </c>
      <c r="D73" s="70">
        <v>1</v>
      </c>
      <c r="E73" s="62" t="s">
        <v>35</v>
      </c>
      <c r="F73" s="63"/>
      <c r="G73" s="64"/>
      <c r="H73" s="65"/>
      <c r="I73" s="63" t="s">
        <v>36</v>
      </c>
      <c r="J73" s="66">
        <f t="shared" si="8"/>
        <v>1</v>
      </c>
      <c r="K73" s="64" t="s">
        <v>37</v>
      </c>
      <c r="L73" s="64" t="s">
        <v>4</v>
      </c>
      <c r="M73" s="51"/>
      <c r="N73" s="50"/>
      <c r="O73" s="51"/>
      <c r="P73" s="51"/>
      <c r="Q73" s="50"/>
      <c r="R73" s="50"/>
      <c r="S73" s="52"/>
      <c r="T73" s="52"/>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4">
        <f t="shared" si="9"/>
        <v>0</v>
      </c>
      <c r="BB73" s="45">
        <f t="shared" si="10"/>
        <v>0</v>
      </c>
      <c r="BC73" s="25" t="str">
        <f t="shared" si="11"/>
        <v>INR Zero Only</v>
      </c>
      <c r="IB73" s="60"/>
      <c r="IE73" s="27"/>
      <c r="IF73" s="27"/>
      <c r="IG73" s="27"/>
      <c r="IH73" s="27"/>
      <c r="II73" s="27"/>
    </row>
    <row r="74" spans="1:243" s="26" customFormat="1" ht="33" customHeight="1">
      <c r="A74" s="59">
        <v>7.2</v>
      </c>
      <c r="B74" s="68" t="s">
        <v>178</v>
      </c>
      <c r="C74" s="69" t="s">
        <v>179</v>
      </c>
      <c r="D74" s="70">
        <v>1</v>
      </c>
      <c r="E74" s="62" t="s">
        <v>35</v>
      </c>
      <c r="F74" s="63"/>
      <c r="G74" s="64"/>
      <c r="H74" s="65"/>
      <c r="I74" s="63" t="s">
        <v>36</v>
      </c>
      <c r="J74" s="66">
        <f t="shared" si="8"/>
        <v>1</v>
      </c>
      <c r="K74" s="64" t="s">
        <v>37</v>
      </c>
      <c r="L74" s="64" t="s">
        <v>4</v>
      </c>
      <c r="M74" s="51"/>
      <c r="N74" s="50"/>
      <c r="O74" s="51"/>
      <c r="P74" s="51"/>
      <c r="Q74" s="50"/>
      <c r="R74" s="50"/>
      <c r="S74" s="52"/>
      <c r="T74" s="52"/>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4">
        <f t="shared" si="9"/>
        <v>0</v>
      </c>
      <c r="BB74" s="45">
        <f t="shared" si="10"/>
        <v>0</v>
      </c>
      <c r="BC74" s="25" t="str">
        <f t="shared" si="11"/>
        <v>INR Zero Only</v>
      </c>
      <c r="IB74" s="60"/>
      <c r="IE74" s="27"/>
      <c r="IF74" s="27"/>
      <c r="IG74" s="27"/>
      <c r="IH74" s="27"/>
      <c r="II74" s="27"/>
    </row>
    <row r="75" spans="1:243" s="26" customFormat="1" ht="33" customHeight="1">
      <c r="A75" s="59">
        <v>7.3</v>
      </c>
      <c r="B75" s="68" t="s">
        <v>138</v>
      </c>
      <c r="C75" s="69" t="s">
        <v>180</v>
      </c>
      <c r="D75" s="70">
        <v>1</v>
      </c>
      <c r="E75" s="62" t="s">
        <v>181</v>
      </c>
      <c r="F75" s="63"/>
      <c r="G75" s="64"/>
      <c r="H75" s="65"/>
      <c r="I75" s="63" t="s">
        <v>36</v>
      </c>
      <c r="J75" s="66">
        <f t="shared" si="8"/>
        <v>1</v>
      </c>
      <c r="K75" s="64" t="s">
        <v>37</v>
      </c>
      <c r="L75" s="64" t="s">
        <v>4</v>
      </c>
      <c r="M75" s="51"/>
      <c r="N75" s="50"/>
      <c r="O75" s="51"/>
      <c r="P75" s="51"/>
      <c r="Q75" s="50"/>
      <c r="R75" s="50"/>
      <c r="S75" s="52"/>
      <c r="T75" s="52"/>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4">
        <f t="shared" si="9"/>
        <v>0</v>
      </c>
      <c r="BB75" s="45">
        <f t="shared" si="10"/>
        <v>0</v>
      </c>
      <c r="BC75" s="25" t="str">
        <f t="shared" si="11"/>
        <v>INR Zero Only</v>
      </c>
      <c r="IB75" s="60"/>
      <c r="IE75" s="27"/>
      <c r="IF75" s="27"/>
      <c r="IG75" s="27"/>
      <c r="IH75" s="27"/>
      <c r="II75" s="27"/>
    </row>
    <row r="76" spans="1:243" s="26" customFormat="1" ht="33" customHeight="1">
      <c r="A76" s="59">
        <v>7.4</v>
      </c>
      <c r="B76" s="68" t="s">
        <v>127</v>
      </c>
      <c r="C76" s="69" t="s">
        <v>182</v>
      </c>
      <c r="D76" s="70">
        <v>7.32</v>
      </c>
      <c r="E76" s="62" t="s">
        <v>109</v>
      </c>
      <c r="F76" s="63"/>
      <c r="G76" s="64"/>
      <c r="H76" s="65"/>
      <c r="I76" s="63" t="s">
        <v>36</v>
      </c>
      <c r="J76" s="66">
        <f t="shared" si="8"/>
        <v>1</v>
      </c>
      <c r="K76" s="64" t="s">
        <v>37</v>
      </c>
      <c r="L76" s="64" t="s">
        <v>4</v>
      </c>
      <c r="M76" s="51"/>
      <c r="N76" s="50"/>
      <c r="O76" s="51"/>
      <c r="P76" s="51"/>
      <c r="Q76" s="50"/>
      <c r="R76" s="50"/>
      <c r="S76" s="52"/>
      <c r="T76" s="52"/>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4">
        <f t="shared" si="9"/>
        <v>0</v>
      </c>
      <c r="BB76" s="45">
        <f t="shared" si="10"/>
        <v>0</v>
      </c>
      <c r="BC76" s="25" t="str">
        <f t="shared" si="11"/>
        <v>INR Zero Only</v>
      </c>
      <c r="IB76" s="60"/>
      <c r="IE76" s="27"/>
      <c r="IF76" s="27"/>
      <c r="IG76" s="27"/>
      <c r="IH76" s="27"/>
      <c r="II76" s="27"/>
    </row>
    <row r="77" spans="1:243" s="26" customFormat="1" ht="33" customHeight="1">
      <c r="A77" s="59">
        <v>7.5</v>
      </c>
      <c r="B77" s="68" t="s">
        <v>115</v>
      </c>
      <c r="C77" s="69" t="s">
        <v>183</v>
      </c>
      <c r="D77" s="70">
        <v>12</v>
      </c>
      <c r="E77" s="62" t="s">
        <v>35</v>
      </c>
      <c r="F77" s="63"/>
      <c r="G77" s="64"/>
      <c r="H77" s="65"/>
      <c r="I77" s="63" t="s">
        <v>36</v>
      </c>
      <c r="J77" s="66">
        <f t="shared" si="8"/>
        <v>1</v>
      </c>
      <c r="K77" s="64" t="s">
        <v>37</v>
      </c>
      <c r="L77" s="64" t="s">
        <v>4</v>
      </c>
      <c r="M77" s="51"/>
      <c r="N77" s="50"/>
      <c r="O77" s="51"/>
      <c r="P77" s="51"/>
      <c r="Q77" s="50"/>
      <c r="R77" s="50"/>
      <c r="S77" s="52"/>
      <c r="T77" s="52"/>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4">
        <f t="shared" si="9"/>
        <v>0</v>
      </c>
      <c r="BB77" s="45">
        <f t="shared" si="10"/>
        <v>0</v>
      </c>
      <c r="BC77" s="25" t="str">
        <f t="shared" si="11"/>
        <v>INR Zero Only</v>
      </c>
      <c r="IB77" s="60"/>
      <c r="IE77" s="27"/>
      <c r="IF77" s="27"/>
      <c r="IG77" s="27"/>
      <c r="IH77" s="27"/>
      <c r="II77" s="27"/>
    </row>
    <row r="78" spans="1:243" s="26" customFormat="1" ht="33" customHeight="1">
      <c r="A78" s="59">
        <v>7.6</v>
      </c>
      <c r="B78" s="68" t="s">
        <v>128</v>
      </c>
      <c r="C78" s="69" t="s">
        <v>184</v>
      </c>
      <c r="D78" s="70">
        <v>6</v>
      </c>
      <c r="E78" s="62" t="s">
        <v>35</v>
      </c>
      <c r="F78" s="63"/>
      <c r="G78" s="64"/>
      <c r="H78" s="65"/>
      <c r="I78" s="63" t="s">
        <v>36</v>
      </c>
      <c r="J78" s="66">
        <f t="shared" si="8"/>
        <v>1</v>
      </c>
      <c r="K78" s="64" t="s">
        <v>37</v>
      </c>
      <c r="L78" s="64" t="s">
        <v>4</v>
      </c>
      <c r="M78" s="51"/>
      <c r="N78" s="50"/>
      <c r="O78" s="51"/>
      <c r="P78" s="51"/>
      <c r="Q78" s="50"/>
      <c r="R78" s="50"/>
      <c r="S78" s="52"/>
      <c r="T78" s="52"/>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4">
        <f t="shared" si="9"/>
        <v>0</v>
      </c>
      <c r="BB78" s="45">
        <f t="shared" si="10"/>
        <v>0</v>
      </c>
      <c r="BC78" s="25" t="str">
        <f t="shared" si="11"/>
        <v>INR Zero Only</v>
      </c>
      <c r="IB78" s="60"/>
      <c r="IE78" s="27"/>
      <c r="IF78" s="27"/>
      <c r="IG78" s="27"/>
      <c r="IH78" s="27"/>
      <c r="II78" s="27"/>
    </row>
    <row r="79" spans="1:243" s="26" customFormat="1" ht="33" customHeight="1">
      <c r="A79" s="59">
        <v>7.7</v>
      </c>
      <c r="B79" s="68" t="s">
        <v>144</v>
      </c>
      <c r="C79" s="69" t="s">
        <v>185</v>
      </c>
      <c r="D79" s="70">
        <v>2</v>
      </c>
      <c r="E79" s="62" t="s">
        <v>35</v>
      </c>
      <c r="F79" s="63"/>
      <c r="G79" s="64"/>
      <c r="H79" s="65"/>
      <c r="I79" s="63" t="s">
        <v>36</v>
      </c>
      <c r="J79" s="66">
        <f t="shared" si="8"/>
        <v>1</v>
      </c>
      <c r="K79" s="64" t="s">
        <v>37</v>
      </c>
      <c r="L79" s="64" t="s">
        <v>4</v>
      </c>
      <c r="M79" s="51"/>
      <c r="N79" s="50"/>
      <c r="O79" s="51"/>
      <c r="P79" s="51"/>
      <c r="Q79" s="50"/>
      <c r="R79" s="50"/>
      <c r="S79" s="52"/>
      <c r="T79" s="52"/>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4">
        <f t="shared" si="9"/>
        <v>0</v>
      </c>
      <c r="BB79" s="45">
        <f t="shared" si="10"/>
        <v>0</v>
      </c>
      <c r="BC79" s="25" t="str">
        <f t="shared" si="11"/>
        <v>INR Zero Only</v>
      </c>
      <c r="IB79" s="60"/>
      <c r="IE79" s="27"/>
      <c r="IF79" s="27"/>
      <c r="IG79" s="27"/>
      <c r="IH79" s="27"/>
      <c r="II79" s="27"/>
    </row>
    <row r="80" spans="1:243" s="26" customFormat="1" ht="33" customHeight="1">
      <c r="A80" s="59">
        <v>7.8</v>
      </c>
      <c r="B80" s="68" t="s">
        <v>146</v>
      </c>
      <c r="C80" s="69" t="s">
        <v>186</v>
      </c>
      <c r="D80" s="70">
        <v>2</v>
      </c>
      <c r="E80" s="62" t="s">
        <v>35</v>
      </c>
      <c r="F80" s="63"/>
      <c r="G80" s="64"/>
      <c r="H80" s="65"/>
      <c r="I80" s="63" t="s">
        <v>36</v>
      </c>
      <c r="J80" s="66">
        <f t="shared" si="8"/>
        <v>1</v>
      </c>
      <c r="K80" s="64" t="s">
        <v>37</v>
      </c>
      <c r="L80" s="64" t="s">
        <v>4</v>
      </c>
      <c r="M80" s="51"/>
      <c r="N80" s="50"/>
      <c r="O80" s="51"/>
      <c r="P80" s="51"/>
      <c r="Q80" s="50"/>
      <c r="R80" s="50"/>
      <c r="S80" s="52"/>
      <c r="T80" s="52"/>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4">
        <f t="shared" si="9"/>
        <v>0</v>
      </c>
      <c r="BB80" s="45">
        <f t="shared" si="10"/>
        <v>0</v>
      </c>
      <c r="BC80" s="25" t="str">
        <f t="shared" si="11"/>
        <v>INR Zero Only</v>
      </c>
      <c r="IB80" s="60"/>
      <c r="IE80" s="27"/>
      <c r="IF80" s="27"/>
      <c r="IG80" s="27"/>
      <c r="IH80" s="27"/>
      <c r="II80" s="27"/>
    </row>
    <row r="81" spans="1:243" s="26" customFormat="1" ht="33" customHeight="1">
      <c r="A81" s="59">
        <v>7.9</v>
      </c>
      <c r="B81" s="68" t="s">
        <v>187</v>
      </c>
      <c r="C81" s="69" t="s">
        <v>188</v>
      </c>
      <c r="D81" s="70">
        <v>1</v>
      </c>
      <c r="E81" s="62" t="s">
        <v>35</v>
      </c>
      <c r="F81" s="63"/>
      <c r="G81" s="64"/>
      <c r="H81" s="65"/>
      <c r="I81" s="63" t="s">
        <v>36</v>
      </c>
      <c r="J81" s="66">
        <f t="shared" si="8"/>
        <v>1</v>
      </c>
      <c r="K81" s="64" t="s">
        <v>37</v>
      </c>
      <c r="L81" s="64" t="s">
        <v>4</v>
      </c>
      <c r="M81" s="51"/>
      <c r="N81" s="50"/>
      <c r="O81" s="51"/>
      <c r="P81" s="51"/>
      <c r="Q81" s="50"/>
      <c r="R81" s="50"/>
      <c r="S81" s="52"/>
      <c r="T81" s="52"/>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4">
        <f t="shared" si="9"/>
        <v>0</v>
      </c>
      <c r="BB81" s="45">
        <f t="shared" si="10"/>
        <v>0</v>
      </c>
      <c r="BC81" s="25" t="str">
        <f t="shared" si="11"/>
        <v>INR Zero Only</v>
      </c>
      <c r="IB81" s="60"/>
      <c r="IE81" s="27"/>
      <c r="IF81" s="27"/>
      <c r="IG81" s="27"/>
      <c r="IH81" s="27"/>
      <c r="II81" s="27"/>
    </row>
    <row r="82" spans="1:243" s="26" customFormat="1" ht="33" customHeight="1">
      <c r="A82" s="59">
        <v>8</v>
      </c>
      <c r="B82" s="68" t="s">
        <v>189</v>
      </c>
      <c r="C82" s="69" t="s">
        <v>190</v>
      </c>
      <c r="D82" s="70">
        <v>1</v>
      </c>
      <c r="E82" s="62" t="s">
        <v>35</v>
      </c>
      <c r="F82" s="63"/>
      <c r="G82" s="64"/>
      <c r="H82" s="65"/>
      <c r="I82" s="63" t="s">
        <v>36</v>
      </c>
      <c r="J82" s="66">
        <f t="shared" si="8"/>
        <v>1</v>
      </c>
      <c r="K82" s="64" t="s">
        <v>37</v>
      </c>
      <c r="L82" s="64" t="s">
        <v>4</v>
      </c>
      <c r="M82" s="51"/>
      <c r="N82" s="50"/>
      <c r="O82" s="51"/>
      <c r="P82" s="51"/>
      <c r="Q82" s="50"/>
      <c r="R82" s="50"/>
      <c r="S82" s="52"/>
      <c r="T82" s="52"/>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4">
        <f t="shared" si="9"/>
        <v>0</v>
      </c>
      <c r="BB82" s="45">
        <f t="shared" si="10"/>
        <v>0</v>
      </c>
      <c r="BC82" s="25" t="str">
        <f t="shared" si="11"/>
        <v>INR Zero Only</v>
      </c>
      <c r="IB82" s="60"/>
      <c r="IE82" s="27"/>
      <c r="IF82" s="27"/>
      <c r="IG82" s="27"/>
      <c r="IH82" s="27"/>
      <c r="II82" s="27"/>
    </row>
    <row r="83" spans="1:243" s="26" customFormat="1" ht="33" customHeight="1">
      <c r="A83" s="59">
        <v>8.1</v>
      </c>
      <c r="B83" s="68" t="s">
        <v>196</v>
      </c>
      <c r="C83" s="69" t="s">
        <v>191</v>
      </c>
      <c r="D83" s="70">
        <v>1</v>
      </c>
      <c r="E83" s="62" t="s">
        <v>35</v>
      </c>
      <c r="F83" s="63"/>
      <c r="G83" s="64"/>
      <c r="H83" s="65"/>
      <c r="I83" s="63" t="s">
        <v>36</v>
      </c>
      <c r="J83" s="66">
        <f t="shared" si="8"/>
        <v>1</v>
      </c>
      <c r="K83" s="64" t="s">
        <v>37</v>
      </c>
      <c r="L83" s="64" t="s">
        <v>4</v>
      </c>
      <c r="M83" s="51"/>
      <c r="N83" s="50"/>
      <c r="O83" s="51"/>
      <c r="P83" s="51"/>
      <c r="Q83" s="50"/>
      <c r="R83" s="50"/>
      <c r="S83" s="52"/>
      <c r="T83" s="52"/>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4">
        <f aca="true" t="shared" si="12" ref="BA83:BA88">D83*M83</f>
        <v>0</v>
      </c>
      <c r="BB83" s="45">
        <f aca="true" t="shared" si="13" ref="BB83:BB88">D83*M83+N83+O83+P83+Q83+R83</f>
        <v>0</v>
      </c>
      <c r="BC83" s="25" t="str">
        <f aca="true" t="shared" si="14" ref="BC83:BC88">SpellNumber(L83,BB83)</f>
        <v>INR Zero Only</v>
      </c>
      <c r="IB83" s="60"/>
      <c r="IE83" s="27"/>
      <c r="IF83" s="27"/>
      <c r="IG83" s="27"/>
      <c r="IH83" s="27"/>
      <c r="II83" s="27"/>
    </row>
    <row r="84" spans="1:243" s="26" customFormat="1" ht="45.75" customHeight="1">
      <c r="A84" s="59">
        <v>8.2</v>
      </c>
      <c r="B84" s="72" t="s">
        <v>197</v>
      </c>
      <c r="C84" s="69" t="s">
        <v>192</v>
      </c>
      <c r="D84" s="70">
        <v>1</v>
      </c>
      <c r="E84" s="62" t="s">
        <v>200</v>
      </c>
      <c r="F84" s="63"/>
      <c r="G84" s="64"/>
      <c r="H84" s="65"/>
      <c r="I84" s="63" t="s">
        <v>36</v>
      </c>
      <c r="J84" s="66">
        <f t="shared" si="8"/>
        <v>1</v>
      </c>
      <c r="K84" s="64" t="s">
        <v>37</v>
      </c>
      <c r="L84" s="64" t="s">
        <v>4</v>
      </c>
      <c r="M84" s="51"/>
      <c r="N84" s="50"/>
      <c r="O84" s="51"/>
      <c r="P84" s="51"/>
      <c r="Q84" s="50"/>
      <c r="R84" s="50"/>
      <c r="S84" s="52"/>
      <c r="T84" s="52"/>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4">
        <f t="shared" si="12"/>
        <v>0</v>
      </c>
      <c r="BB84" s="45">
        <f t="shared" si="13"/>
        <v>0</v>
      </c>
      <c r="BC84" s="25" t="str">
        <f t="shared" si="14"/>
        <v>INR Zero Only</v>
      </c>
      <c r="IB84" s="60"/>
      <c r="IE84" s="27"/>
      <c r="IF84" s="27"/>
      <c r="IG84" s="27"/>
      <c r="IH84" s="27"/>
      <c r="II84" s="27"/>
    </row>
    <row r="85" spans="1:243" s="26" customFormat="1" ht="33" customHeight="1">
      <c r="A85" s="59">
        <v>8.3</v>
      </c>
      <c r="B85" s="68" t="s">
        <v>51</v>
      </c>
      <c r="C85" s="69" t="s">
        <v>193</v>
      </c>
      <c r="D85" s="70">
        <v>1</v>
      </c>
      <c r="E85" s="62" t="s">
        <v>35</v>
      </c>
      <c r="F85" s="63"/>
      <c r="G85" s="64"/>
      <c r="H85" s="65"/>
      <c r="I85" s="63" t="s">
        <v>36</v>
      </c>
      <c r="J85" s="66">
        <f>IF(I85="Less(-)",-1,1)</f>
        <v>1</v>
      </c>
      <c r="K85" s="64" t="s">
        <v>37</v>
      </c>
      <c r="L85" s="64" t="s">
        <v>4</v>
      </c>
      <c r="M85" s="51"/>
      <c r="N85" s="50"/>
      <c r="O85" s="51"/>
      <c r="P85" s="51"/>
      <c r="Q85" s="50"/>
      <c r="R85" s="50"/>
      <c r="S85" s="52"/>
      <c r="T85" s="52"/>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4">
        <f t="shared" si="12"/>
        <v>0</v>
      </c>
      <c r="BB85" s="45">
        <f t="shared" si="13"/>
        <v>0</v>
      </c>
      <c r="BC85" s="25" t="str">
        <f t="shared" si="14"/>
        <v>INR Zero Only</v>
      </c>
      <c r="IA85" s="26">
        <v>3.5</v>
      </c>
      <c r="IB85" s="60" t="s">
        <v>51</v>
      </c>
      <c r="IC85" s="26" t="s">
        <v>102</v>
      </c>
      <c r="ID85" s="26">
        <v>1</v>
      </c>
      <c r="IE85" s="27" t="s">
        <v>35</v>
      </c>
      <c r="IF85" s="27"/>
      <c r="IG85" s="27"/>
      <c r="IH85" s="27"/>
      <c r="II85" s="27"/>
    </row>
    <row r="86" spans="1:243" s="26" customFormat="1" ht="33" customHeight="1">
      <c r="A86" s="59">
        <v>8.4</v>
      </c>
      <c r="B86" s="68" t="s">
        <v>50</v>
      </c>
      <c r="C86" s="69" t="s">
        <v>194</v>
      </c>
      <c r="D86" s="70">
        <v>1</v>
      </c>
      <c r="E86" s="62" t="s">
        <v>35</v>
      </c>
      <c r="F86" s="63"/>
      <c r="G86" s="64"/>
      <c r="H86" s="65"/>
      <c r="I86" s="63" t="s">
        <v>36</v>
      </c>
      <c r="J86" s="66">
        <f>IF(I86="Less(-)",-1,1)</f>
        <v>1</v>
      </c>
      <c r="K86" s="64" t="s">
        <v>37</v>
      </c>
      <c r="L86" s="64" t="s">
        <v>4</v>
      </c>
      <c r="M86" s="51"/>
      <c r="N86" s="50"/>
      <c r="O86" s="51"/>
      <c r="P86" s="51"/>
      <c r="Q86" s="50"/>
      <c r="R86" s="50"/>
      <c r="S86" s="52"/>
      <c r="T86" s="52"/>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4">
        <f t="shared" si="12"/>
        <v>0</v>
      </c>
      <c r="BB86" s="45">
        <f t="shared" si="13"/>
        <v>0</v>
      </c>
      <c r="BC86" s="25" t="str">
        <f t="shared" si="14"/>
        <v>INR Zero Only</v>
      </c>
      <c r="IA86" s="26">
        <v>3.6</v>
      </c>
      <c r="IB86" s="60" t="s">
        <v>50</v>
      </c>
      <c r="IC86" s="26" t="s">
        <v>103</v>
      </c>
      <c r="ID86" s="26">
        <v>1</v>
      </c>
      <c r="IE86" s="27" t="s">
        <v>35</v>
      </c>
      <c r="IF86" s="27"/>
      <c r="IG86" s="27"/>
      <c r="IH86" s="27"/>
      <c r="II86" s="27"/>
    </row>
    <row r="87" spans="1:243" s="26" customFormat="1" ht="33" customHeight="1">
      <c r="A87" s="59">
        <v>8.5</v>
      </c>
      <c r="B87" s="68" t="s">
        <v>55</v>
      </c>
      <c r="C87" s="69" t="s">
        <v>198</v>
      </c>
      <c r="D87" s="70">
        <v>1</v>
      </c>
      <c r="E87" s="62" t="s">
        <v>35</v>
      </c>
      <c r="F87" s="63"/>
      <c r="G87" s="64"/>
      <c r="H87" s="65"/>
      <c r="I87" s="63" t="s">
        <v>36</v>
      </c>
      <c r="J87" s="66">
        <f>IF(I87="Less(-)",-1,1)</f>
        <v>1</v>
      </c>
      <c r="K87" s="64" t="s">
        <v>37</v>
      </c>
      <c r="L87" s="64" t="s">
        <v>4</v>
      </c>
      <c r="M87" s="51"/>
      <c r="N87" s="50"/>
      <c r="O87" s="51"/>
      <c r="P87" s="51"/>
      <c r="Q87" s="50"/>
      <c r="R87" s="50"/>
      <c r="S87" s="52"/>
      <c r="T87" s="52"/>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4">
        <f t="shared" si="12"/>
        <v>0</v>
      </c>
      <c r="BB87" s="45">
        <f t="shared" si="13"/>
        <v>0</v>
      </c>
      <c r="BC87" s="25" t="str">
        <f t="shared" si="14"/>
        <v>INR Zero Only</v>
      </c>
      <c r="IA87" s="26">
        <v>3.7</v>
      </c>
      <c r="IB87" s="60" t="s">
        <v>55</v>
      </c>
      <c r="IC87" s="26" t="s">
        <v>104</v>
      </c>
      <c r="ID87" s="26">
        <v>1</v>
      </c>
      <c r="IE87" s="27" t="s">
        <v>35</v>
      </c>
      <c r="IF87" s="27"/>
      <c r="IG87" s="27"/>
      <c r="IH87" s="27"/>
      <c r="II87" s="27"/>
    </row>
    <row r="88" spans="1:243" s="26" customFormat="1" ht="33" customHeight="1">
      <c r="A88" s="59">
        <v>8.6</v>
      </c>
      <c r="B88" s="68" t="s">
        <v>56</v>
      </c>
      <c r="C88" s="69" t="s">
        <v>199</v>
      </c>
      <c r="D88" s="70">
        <v>1</v>
      </c>
      <c r="E88" s="62" t="s">
        <v>35</v>
      </c>
      <c r="F88" s="63"/>
      <c r="G88" s="64"/>
      <c r="H88" s="65"/>
      <c r="I88" s="63" t="s">
        <v>36</v>
      </c>
      <c r="J88" s="66">
        <f>IF(I88="Less(-)",-1,1)</f>
        <v>1</v>
      </c>
      <c r="K88" s="64" t="s">
        <v>37</v>
      </c>
      <c r="L88" s="64" t="s">
        <v>4</v>
      </c>
      <c r="M88" s="51"/>
      <c r="N88" s="50"/>
      <c r="O88" s="51"/>
      <c r="P88" s="51"/>
      <c r="Q88" s="50"/>
      <c r="R88" s="50"/>
      <c r="S88" s="52"/>
      <c r="T88" s="52"/>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4">
        <f t="shared" si="12"/>
        <v>0</v>
      </c>
      <c r="BB88" s="45">
        <f t="shared" si="13"/>
        <v>0</v>
      </c>
      <c r="BC88" s="25" t="str">
        <f t="shared" si="14"/>
        <v>INR Zero Only</v>
      </c>
      <c r="IA88" s="26">
        <v>3.8</v>
      </c>
      <c r="IB88" s="60" t="s">
        <v>56</v>
      </c>
      <c r="IC88" s="26" t="s">
        <v>105</v>
      </c>
      <c r="ID88" s="26">
        <v>1</v>
      </c>
      <c r="IE88" s="27" t="s">
        <v>35</v>
      </c>
      <c r="IF88" s="27"/>
      <c r="IG88" s="27"/>
      <c r="IH88" s="27"/>
      <c r="II88" s="27"/>
    </row>
    <row r="89" spans="1:243" s="26" customFormat="1" ht="24.75" customHeight="1">
      <c r="A89" s="28" t="s">
        <v>40</v>
      </c>
      <c r="B89" s="61"/>
      <c r="C89" s="30"/>
      <c r="D89" s="56"/>
      <c r="E89" s="46"/>
      <c r="F89" s="46"/>
      <c r="G89" s="46"/>
      <c r="H89" s="47"/>
      <c r="I89" s="47"/>
      <c r="J89" s="47"/>
      <c r="K89" s="47"/>
      <c r="L89" s="48"/>
      <c r="BA89" s="49">
        <f>SUM(BA13:BA17)</f>
        <v>0</v>
      </c>
      <c r="BB89" s="49">
        <f>SUM(BB13:BB17)</f>
        <v>0</v>
      </c>
      <c r="BC89" s="25" t="str">
        <f>SpellNumber($E$2,BB89)</f>
        <v>INR Zero Only</v>
      </c>
      <c r="IE89" s="27">
        <v>4</v>
      </c>
      <c r="IF89" s="27" t="s">
        <v>39</v>
      </c>
      <c r="IG89" s="27" t="s">
        <v>41</v>
      </c>
      <c r="IH89" s="27">
        <v>10</v>
      </c>
      <c r="II89" s="27" t="s">
        <v>35</v>
      </c>
    </row>
    <row r="90" spans="1:243" s="38" customFormat="1" ht="54.75" customHeight="1" hidden="1">
      <c r="A90" s="29" t="s">
        <v>42</v>
      </c>
      <c r="B90" s="31"/>
      <c r="C90" s="32"/>
      <c r="D90" s="57"/>
      <c r="E90" s="43" t="s">
        <v>43</v>
      </c>
      <c r="F90" s="44"/>
      <c r="G90" s="33"/>
      <c r="H90" s="34"/>
      <c r="I90" s="34"/>
      <c r="J90" s="34"/>
      <c r="K90" s="35"/>
      <c r="L90" s="36"/>
      <c r="M90" s="37" t="s">
        <v>44</v>
      </c>
      <c r="O90" s="26"/>
      <c r="P90" s="26"/>
      <c r="Q90" s="26"/>
      <c r="R90" s="26"/>
      <c r="S90" s="26"/>
      <c r="BA90" s="39">
        <f>IF(ISBLANK(F90),0,IF(E90="Excess (+)",ROUND(BA89+(BA89*F90),2),IF(E90="Less (-)",ROUND(BA89+(BA89*F90*(-1)),2),0)))</f>
        <v>0</v>
      </c>
      <c r="BB90" s="40">
        <f>ROUND(BA90,0)</f>
        <v>0</v>
      </c>
      <c r="BC90" s="41" t="str">
        <f>SpellNumber(L90,BB90)</f>
        <v> Zero Only</v>
      </c>
      <c r="IE90" s="42"/>
      <c r="IF90" s="42"/>
      <c r="IG90" s="42"/>
      <c r="IH90" s="42"/>
      <c r="II90" s="42"/>
    </row>
    <row r="91" spans="1:243" s="38" customFormat="1" ht="43.5" customHeight="1">
      <c r="A91" s="28" t="s">
        <v>45</v>
      </c>
      <c r="B91" s="28"/>
      <c r="C91" s="74" t="str">
        <f>SpellNumber($E$2,BB89)</f>
        <v>INR Zero Only</v>
      </c>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IE91" s="42"/>
      <c r="IF91" s="42"/>
      <c r="IG91" s="42"/>
      <c r="IH91" s="42"/>
      <c r="II91" s="42"/>
    </row>
    <row r="92" ht="15"/>
    <row r="93" ht="15"/>
    <row r="94" ht="15"/>
    <row r="95" ht="15"/>
    <row r="96" ht="15"/>
    <row r="97" ht="15"/>
    <row r="98" ht="15"/>
    <row r="99" ht="15"/>
    <row r="100" ht="15"/>
    <row r="102" ht="15"/>
    <row r="103" ht="15"/>
    <row r="104" ht="15"/>
    <row r="105" ht="15"/>
    <row r="106" ht="15"/>
    <row r="107" ht="15"/>
    <row r="108" ht="15"/>
    <row r="109" ht="15"/>
    <row r="110" ht="15"/>
    <row r="111" ht="15"/>
    <row r="150" ht="15"/>
    <row r="151" ht="15"/>
    <row r="152" ht="15"/>
    <row r="153" ht="15"/>
    <row r="154" ht="15"/>
    <row r="155" ht="15"/>
    <row r="156" ht="15"/>
    <row r="157" ht="15"/>
    <row r="158" ht="15"/>
    <row r="159" ht="15"/>
    <row r="160" ht="15"/>
    <row r="161" ht="15"/>
    <row r="162" ht="15"/>
    <row r="165" ht="15"/>
  </sheetData>
  <sheetProtection sheet="1"/>
  <mergeCells count="8">
    <mergeCell ref="A9:BC9"/>
    <mergeCell ref="C91:BC9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6:C88">
      <formula1>0</formula1>
      <formula2>0</formula2>
    </dataValidation>
    <dataValidation type="list" allowBlank="1" showInputMessage="1" showErrorMessage="1" sqref="L13:L88">
      <formula1>"INR"</formula1>
    </dataValidation>
    <dataValidation type="decimal" allowBlank="1" showInputMessage="1" showErrorMessage="1" promptTitle="Basic Rate Entry" prompt="Please enter Basic Rate in Rupees for this item. " errorTitle="Invaid Entry" error="Only Numeric Values are allowed. " sqref="M13:M88">
      <formula1>0</formula1>
      <formula2>999999999999999</formula2>
    </dataValidation>
    <dataValidation allowBlank="1" showInputMessage="1" showErrorMessage="1" promptTitle="Addition / Deduction" prompt="Please Choose the correct One" sqref="J13:J88">
      <formula1>0</formula1>
      <formula2>0</formula2>
    </dataValidation>
    <dataValidation type="list" showErrorMessage="1" sqref="I13:I8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8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88">
      <formula1>0</formula1>
      <formula2>999999999999999</formula2>
    </dataValidation>
    <dataValidation allowBlank="1" showInputMessage="1" showErrorMessage="1" promptTitle="Units" prompt="Please enter Units in text" sqref="E85:E88">
      <formula1>0</formula1>
      <formula2>0</formula2>
    </dataValidation>
    <dataValidation type="decimal" allowBlank="1" showInputMessage="1" showErrorMessage="1" promptTitle="Quantity" prompt="Please enter the Quantity for this item. " errorTitle="Invalid Entry" error="Only Numeric Values are allowed. " sqref="F13:F88">
      <formula1>0</formula1>
      <formula2>999999999999999</formula2>
    </dataValidation>
    <dataValidation type="list" allowBlank="1" showErrorMessage="1" sqref="K13:K88">
      <formula1>"Partial Conversion,Full Conversion"</formula1>
      <formula2>0</formula2>
    </dataValidation>
    <dataValidation type="decimal" allowBlank="1" showErrorMessage="1" errorTitle="Invalid Entry" error="Only Numeric Values are allowed. " sqref="A13:A88">
      <formula1>0</formula1>
      <formula2>999999999999999</formula2>
    </dataValidation>
  </dataValidations>
  <printOptions/>
  <pageMargins left="0.35433070866141736" right="0.2362204724409449" top="0.7480314960629921" bottom="0.4330708661417323" header="0.5118110236220472" footer="0.5118110236220472"/>
  <pageSetup horizontalDpi="300" verticalDpi="300" orientation="portrait" paperSize="9" scale="3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46</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2021-11-08T03:38:13Z</cp:lastPrinted>
  <dcterms:created xsi:type="dcterms:W3CDTF">2009-01-30T06:42:42Z</dcterms:created>
  <dcterms:modified xsi:type="dcterms:W3CDTF">2021-11-09T04:11:11Z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